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segr\Desktop\CIRCOLARI SOPRANNUMERARI 2021-22\DOCENTI circolare + allegati alla circolare\"/>
    </mc:Choice>
  </mc:AlternateContent>
  <bookViews>
    <workbookView xWindow="0" yWindow="0" windowWidth="22968" windowHeight="9336"/>
  </bookViews>
  <sheets>
    <sheet name="Sc. Sec." sheetId="3" r:id="rId1"/>
    <sheet name="anzianetà di servizio" sheetId="2" r:id="rId2"/>
    <sheet name="Dichiarazione titoli di merito" sheetId="1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8" i="3" l="1"/>
  <c r="Q74" i="3"/>
  <c r="Q73" i="3"/>
  <c r="Q71" i="3"/>
  <c r="Q69" i="3"/>
  <c r="Q67" i="3"/>
  <c r="Q65" i="3"/>
  <c r="Q63" i="3"/>
  <c r="Q58" i="3"/>
  <c r="Q55" i="3"/>
  <c r="Q53" i="3"/>
  <c r="Q52" i="3"/>
  <c r="Q59" i="3" s="1"/>
  <c r="Q46" i="3"/>
  <c r="Q44" i="3"/>
  <c r="Q42" i="3"/>
  <c r="Q40" i="3"/>
  <c r="P38" i="3"/>
  <c r="Q37" i="3"/>
  <c r="Q35" i="3"/>
  <c r="Q33" i="3"/>
  <c r="Q31" i="3"/>
  <c r="Q30" i="3"/>
  <c r="Q28" i="3"/>
  <c r="Q26" i="3"/>
  <c r="Q24" i="3"/>
  <c r="Q47" i="3" s="1"/>
  <c r="L24" i="3"/>
  <c r="S19" i="3"/>
  <c r="S18" i="3"/>
  <c r="S17" i="3"/>
  <c r="S16" i="3"/>
  <c r="S15" i="3"/>
  <c r="S14" i="3"/>
  <c r="S13" i="3"/>
  <c r="S12" i="3"/>
  <c r="S11" i="3"/>
  <c r="S10" i="3"/>
  <c r="H8" i="3"/>
  <c r="L3" i="2"/>
  <c r="C3" i="2"/>
  <c r="J4" i="1"/>
  <c r="C4" i="1"/>
  <c r="Q75" i="3" l="1"/>
  <c r="P39" i="3"/>
  <c r="Q79" i="3"/>
  <c r="Q85" i="3"/>
</calcChain>
</file>

<file path=xl/comments1.xml><?xml version="1.0" encoding="utf-8"?>
<comments xmlns="http://schemas.openxmlformats.org/spreadsheetml/2006/main">
  <authors>
    <author>CGILSCUOLA</author>
    <author>campolo</author>
  </authors>
  <commentList>
    <comment ref="G8" authorId="0" shapeId="0">
      <text>
        <r>
          <rPr>
            <sz val="8"/>
            <color indexed="81"/>
            <rFont val="Tahoma"/>
          </rPr>
          <t xml:space="preserve">Apppore 1 se titolare di sostegno, in caso contrario apporre 0 (zero)
</t>
        </r>
      </text>
    </comment>
    <comment ref="J9" authorId="0" shapeId="0">
      <text>
        <r>
          <rPr>
            <sz val="8"/>
            <color indexed="81"/>
            <rFont val="Tahoma"/>
          </rPr>
          <t xml:space="preserve">Inserire i periodi (dal… al…) relativi ad assenze/congedi non validi ai fini della carriera.
Es. dal 10 gennaio 1989 al 12 aprile 1989 = dal 10-1-89 al 12-4-89.
</t>
        </r>
      </text>
    </comment>
    <comment ref="G10" authorId="0" shapeId="0">
      <text>
        <r>
          <rPr>
            <sz val="8"/>
            <color indexed="81"/>
            <rFont val="Tahoma"/>
          </rPr>
          <t xml:space="preserve">Inserire la data con la seguente codifica: gg/mm/aa
Es:  1° settembre 1995 = 1-9-05
     </t>
        </r>
      </text>
    </comment>
    <comment ref="G11" authorId="0" shapeId="0">
      <text>
        <r>
          <rPr>
            <sz val="8"/>
            <color indexed="81"/>
            <rFont val="Tahoma"/>
          </rPr>
          <t xml:space="preserve">Inserire la data con la seguente codifica: gg/mm/aa
Es:  1° settembre 1995 = 1-9-05
     </t>
        </r>
      </text>
    </comment>
    <comment ref="A15" authorId="0" shapeId="0">
      <text>
        <r>
          <rPr>
            <sz val="8"/>
            <color indexed="81"/>
            <rFont val="Tahoma"/>
          </rPr>
          <t xml:space="preserve">Detratti gli anni non validi ai fini della carriera, cioè gli aa.ss. in cui le assenze non retribuite sono state superiori a 180 gg.
</t>
        </r>
      </text>
    </comment>
    <comment ref="N21" authorId="0" shapeId="0">
      <text>
        <r>
          <rPr>
            <sz val="8"/>
            <color indexed="81"/>
            <rFont val="Tahoma"/>
          </rPr>
          <t xml:space="preserve">La data si riferisce al 31 agosto dell'anno scolastico antecedente quello delle operazioni.
codifica: gg/mm/aa
Es:  31 agosto 2005 = 31-8-05
</t>
        </r>
      </text>
    </comment>
    <comment ref="P35" authorId="1" shapeId="0">
      <text>
        <r>
          <rPr>
            <b/>
            <sz val="8"/>
            <color indexed="81"/>
            <rFont val="Tahoma"/>
          </rPr>
          <t xml:space="preserve">Inserire il numero di </t>
        </r>
        <r>
          <rPr>
            <b/>
            <sz val="8"/>
            <color indexed="10"/>
            <rFont val="Tahoma"/>
            <family val="2"/>
          </rPr>
          <t>TUTTI</t>
        </r>
        <r>
          <rPr>
            <b/>
            <sz val="8"/>
            <color indexed="81"/>
            <rFont val="Tahoma"/>
          </rPr>
          <t xml:space="preserve"> gli anni di pre-ruolo riconosciuti nella ricostruzione di carriera (</t>
        </r>
        <r>
          <rPr>
            <b/>
            <sz val="8"/>
            <color indexed="10"/>
            <rFont val="Tahoma"/>
            <family val="2"/>
          </rPr>
          <t>vedi decreto</t>
        </r>
        <r>
          <rPr>
            <b/>
            <sz val="8"/>
            <color indexed="81"/>
            <rFont val="Tahoma"/>
          </rPr>
          <t>).</t>
        </r>
        <r>
          <rPr>
            <sz val="8"/>
            <color indexed="81"/>
            <rFont val="Tahoma"/>
          </rPr>
          <t xml:space="preserve">
</t>
        </r>
      </text>
    </comment>
    <comment ref="P46" authorId="1" shapeId="0">
      <text>
        <r>
          <rPr>
            <b/>
            <sz val="8"/>
            <color indexed="81"/>
            <rFont val="Tahoma"/>
          </rPr>
          <t>(apporre 1 se si ha titolo, 0 in caso negativo)</t>
        </r>
        <r>
          <rPr>
            <sz val="8"/>
            <color indexed="81"/>
            <rFont val="Tahoma"/>
          </rPr>
          <t xml:space="preserve">
</t>
        </r>
      </text>
    </comment>
    <comment ref="N49" authorId="0" shapeId="0">
      <text>
        <r>
          <rPr>
            <sz val="8"/>
            <color indexed="81"/>
            <rFont val="Tahoma"/>
          </rPr>
          <t xml:space="preserve"> data di scadenza per la presentazione della domanda di mobilità.
codifica: gg/mm/aa
Es:  3 febbraio 2006 = 3-2-06
</t>
        </r>
      </text>
    </comment>
    <comment ref="P52" authorId="1" shapeId="0">
      <text>
        <r>
          <rPr>
            <b/>
            <sz val="8"/>
            <color indexed="81"/>
            <rFont val="Tahoma"/>
          </rPr>
          <t>(apporre 1 se si ha titolo, 0 in caso negativo)</t>
        </r>
        <r>
          <rPr>
            <sz val="8"/>
            <color indexed="81"/>
            <rFont val="Tahoma"/>
          </rPr>
          <t xml:space="preserve">
</t>
        </r>
      </text>
    </comment>
    <comment ref="P58" authorId="1" shapeId="0">
      <text>
        <r>
          <rPr>
            <b/>
            <sz val="8"/>
            <color indexed="81"/>
            <rFont val="Tahoma"/>
          </rPr>
          <t>(apporre 1 se si ha titolo, 0 in caso negativo)</t>
        </r>
        <r>
          <rPr>
            <sz val="8"/>
            <color indexed="81"/>
            <rFont val="Tahoma"/>
          </rPr>
          <t xml:space="preserve">
</t>
        </r>
      </text>
    </comment>
    <comment ref="N61" authorId="0" shapeId="0">
      <text>
        <r>
          <rPr>
            <sz val="8"/>
            <color indexed="81"/>
            <rFont val="Tahoma"/>
          </rPr>
          <t xml:space="preserve"> data di scadenza per la presentazione della domanda di mobilità.
codifica: gg/mm/aa
Es:  3 febbraio 2006 = 3-2-06
</t>
        </r>
      </text>
    </comment>
    <comment ref="P65" authorId="1" shapeId="0">
      <text>
        <r>
          <rPr>
            <b/>
            <sz val="8"/>
            <color indexed="81"/>
            <rFont val="Tahoma"/>
          </rPr>
          <t>(apporre 1 se si ha titolo, 0 in caso negativo)</t>
        </r>
        <r>
          <rPr>
            <sz val="8"/>
            <color indexed="81"/>
            <rFont val="Tahoma"/>
          </rPr>
          <t xml:space="preserve">
</t>
        </r>
      </text>
    </comment>
    <comment ref="P74" authorId="1" shapeId="0">
      <text>
        <r>
          <rPr>
            <b/>
            <sz val="8"/>
            <color indexed="81"/>
            <rFont val="Tahoma"/>
          </rPr>
          <t>(apporre 1 se si ha titolo, 0 in caso negativo)</t>
        </r>
      </text>
    </comment>
    <comment ref="P78" authorId="1" shapeId="0">
      <text>
        <r>
          <rPr>
            <b/>
            <sz val="8"/>
            <color indexed="81"/>
            <rFont val="Tahoma"/>
          </rPr>
          <t>riferimento agli anni 98/99, 99/00, 00/01.
Massimo 3 punti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<sst xmlns="http://schemas.openxmlformats.org/spreadsheetml/2006/main" count="236" uniqueCount="189">
  <si>
    <t>DICHIARAZIONE PERSONALE</t>
  </si>
  <si>
    <t>(Art. 2 legge 4 gennaio 1968 n. 15 e art, 3 c. 10 legge 15 maggio 1997 n. 127)</t>
  </si>
  <si>
    <t>Il sottoscritto Prof.</t>
  </si>
  <si>
    <t>Cl. di concorso</t>
  </si>
  <si>
    <t>via</t>
  </si>
  <si>
    <t>n.</t>
  </si>
  <si>
    <t>ai fini dei punteggi previsti dall’O.M. del corrente anno scolastico per i trasferimenti del personale della scuola,</t>
  </si>
  <si>
    <t>a conoscenza di quanto prescritto dall’art. 26 della legge 4 gennaio 1968 n. 15 sulla responsabilità penale cui può andare incontro</t>
  </si>
  <si>
    <t>in caso di false dichiarazioni, ai sensi e per gli effetti di cui all’art. 2 della citata legge e sotto la propria responsabilità:</t>
  </si>
  <si>
    <t>DICHIARA</t>
  </si>
  <si>
    <t>per l’attribuzione del punteggio relativo ai Titoli di merito:</t>
  </si>
  <si>
    <r>
      <t>(</t>
    </r>
    <r>
      <rPr>
        <b/>
        <i/>
        <sz val="8"/>
        <color indexed="10"/>
        <rFont val="Arial"/>
        <family val="2"/>
      </rPr>
      <t xml:space="preserve">evidenzia il quadratino </t>
    </r>
    <r>
      <rPr>
        <b/>
        <sz val="12"/>
        <color indexed="8"/>
        <rFont val="Arial"/>
        <family val="2"/>
      </rPr>
      <t>□</t>
    </r>
    <r>
      <rPr>
        <b/>
        <sz val="12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corrispondente alle voci che interessano e completare in ogni parte i dati corrispondenti)</t>
    </r>
  </si>
  <si>
    <r>
      <t xml:space="preserve">di cui alla </t>
    </r>
    <r>
      <rPr>
        <b/>
        <sz val="8"/>
        <color indexed="8"/>
        <rFont val="Arial"/>
        <family val="2"/>
      </rPr>
      <t>lettera A</t>
    </r>
    <r>
      <rPr>
        <sz val="8"/>
        <color indexed="8"/>
        <rFont val="Arial"/>
        <family val="2"/>
      </rPr>
      <t xml:space="preserve">) di essere stato promosso per merito distinto nell‘anno </t>
    </r>
  </si>
  <si>
    <t xml:space="preserve">a seguito di concorso </t>
  </si>
  <si>
    <t xml:space="preserve"> effettuato nella Provincia di</t>
  </si>
  <si>
    <r>
      <t xml:space="preserve">di cui alla </t>
    </r>
    <r>
      <rPr>
        <b/>
        <sz val="8"/>
        <color indexed="8"/>
        <rFont val="Arial"/>
        <family val="2"/>
      </rPr>
      <t>lettera B</t>
    </r>
    <r>
      <rPr>
        <sz val="8"/>
        <color indexed="8"/>
        <rFont val="Arial"/>
        <family val="2"/>
      </rPr>
      <t xml:space="preserve">) di aver superato un pubblico concorso ordinario per esami, </t>
    </r>
    <r>
      <rPr>
        <b/>
        <i/>
        <sz val="8"/>
        <color indexed="8"/>
        <rFont val="Arial"/>
        <family val="2"/>
      </rPr>
      <t xml:space="preserve">diverso dai concorsi riservati per il </t>
    </r>
  </si>
  <si>
    <t>conseguimento dell’abilitazione o dell’idoneità, per l’accesso al ruolo di appartenenza, bandito da</t>
  </si>
  <si>
    <r>
      <t xml:space="preserve">di cui alla </t>
    </r>
    <r>
      <rPr>
        <b/>
        <sz val="8"/>
        <color indexed="8"/>
        <rFont val="Arial"/>
        <family val="2"/>
      </rPr>
      <t>lettera C</t>
    </r>
    <r>
      <rPr>
        <sz val="8"/>
        <color indexed="8"/>
        <rFont val="Arial"/>
        <family val="2"/>
      </rPr>
      <t xml:space="preserve">) di essere in possesso del diploma di specializzazione conseguito in corsi post-universitari rilasciato da </t>
    </r>
  </si>
  <si>
    <t xml:space="preserve">in data </t>
  </si>
  <si>
    <r>
      <t xml:space="preserve">di cui alla </t>
    </r>
    <r>
      <rPr>
        <b/>
        <sz val="8"/>
        <color indexed="8"/>
        <rFont val="Arial"/>
        <family val="2"/>
      </rPr>
      <t>lettera D</t>
    </r>
    <r>
      <rPr>
        <sz val="8"/>
        <color indexed="8"/>
        <rFont val="Arial"/>
        <family val="2"/>
      </rPr>
      <t xml:space="preserve">) di essere in possesso del diploma universitario, conseguito oltre al titolo di studio necessario per l’accesso al ruolo di </t>
    </r>
  </si>
  <si>
    <t xml:space="preserve">appartenenza, rilasciato da </t>
  </si>
  <si>
    <r>
      <t xml:space="preserve">di cui alla </t>
    </r>
    <r>
      <rPr>
        <b/>
        <sz val="8"/>
        <color indexed="8"/>
        <rFont val="Arial"/>
        <family val="2"/>
      </rPr>
      <t>lettera E</t>
    </r>
    <r>
      <rPr>
        <sz val="8"/>
        <color indexed="8"/>
        <rFont val="Arial"/>
        <family val="2"/>
      </rPr>
      <t>) di essere in possesso del diploma di perfezionamento post-universitario di durata non inferiore ad un anno rilasciato</t>
    </r>
  </si>
  <si>
    <t xml:space="preserve"> da </t>
  </si>
  <si>
    <r>
      <t xml:space="preserve">di cui alla </t>
    </r>
    <r>
      <rPr>
        <b/>
        <sz val="8"/>
        <color indexed="8"/>
        <rFont val="Arial"/>
        <family val="2"/>
      </rPr>
      <t>lettera F</t>
    </r>
    <r>
      <rPr>
        <sz val="8"/>
        <color indexed="8"/>
        <rFont val="Arial"/>
        <family val="2"/>
      </rPr>
      <t xml:space="preserve">) di essere in possesso del diploma di universitario di </t>
    </r>
  </si>
  <si>
    <t xml:space="preserve">rilasciato da </t>
  </si>
  <si>
    <t xml:space="preserve">oltre il titolo di studio </t>
  </si>
  <si>
    <t>attualmente necessario per l‘accesso ai ruoli di appartenenza;</t>
  </si>
  <si>
    <r>
      <t xml:space="preserve">di cui alla </t>
    </r>
    <r>
      <rPr>
        <b/>
        <sz val="8"/>
        <color indexed="8"/>
        <rFont val="Arial"/>
        <family val="2"/>
      </rPr>
      <t>lettera G</t>
    </r>
    <r>
      <rPr>
        <sz val="8"/>
        <color indexed="8"/>
        <rFont val="Arial"/>
        <family val="2"/>
      </rPr>
      <t>) di essere in possesso del dottorato di ricerca conseguito presso l’università di</t>
    </r>
  </si>
  <si>
    <t xml:space="preserve">per l’anno </t>
  </si>
  <si>
    <r>
      <t xml:space="preserve">di cui alla </t>
    </r>
    <r>
      <rPr>
        <b/>
        <sz val="8"/>
        <color indexed="8"/>
        <rFont val="Arial"/>
        <family val="2"/>
      </rPr>
      <t>lettera H</t>
    </r>
    <r>
      <rPr>
        <sz val="8"/>
        <color indexed="8"/>
        <rFont val="Arial"/>
        <family val="2"/>
      </rPr>
      <t>) di aver partecipato ai nuovi esami di stato in qualità di commissario o presidente nei seguenti anni scolastici:</t>
    </r>
  </si>
  <si>
    <t>1998/1999;</t>
  </si>
  <si>
    <t>1999/2000;</t>
  </si>
  <si>
    <t>2000/2001.</t>
  </si>
  <si>
    <t>Si allega la seguente documentazione:</t>
  </si>
  <si>
    <t>note:</t>
  </si>
  <si>
    <t xml:space="preserve">Gallarate, lì </t>
  </si>
  <si>
    <t>Firma del docente</t>
  </si>
  <si>
    <t xml:space="preserve"> </t>
  </si>
  <si>
    <t>Docente con contratto a tempo indeterminato  e titolare presso l’ I.S.  “Falcone” di Gallarate, con residenza anagrafica nel Comune di</t>
  </si>
  <si>
    <t xml:space="preserve">DICHIARAZIONE DI ANZIANITA’  DI SERVIZIO </t>
  </si>
  <si>
    <t>A conoscenza di quanto prescritto dall’art. 26 della legge 4 gennaio 1968 n. 15 sulla responsabilità penale cui può andare incontro in caso</t>
  </si>
  <si>
    <t>di false dichiarazioni, ai sensi e per gli effetti di cui all’art. 2 della citata legge, dichiara sotto la personale responsabilità :</t>
  </si>
  <si>
    <t>di essere stato immesso in ruolo ai sensi dell’ art.</t>
  </si>
  <si>
    <t>della legge</t>
  </si>
  <si>
    <t>con decorrenza giuridica</t>
  </si>
  <si>
    <t>dal</t>
  </si>
  <si>
    <t>presso</t>
  </si>
  <si>
    <t>e di avere una anzianità, escluso l' anno in corso,</t>
  </si>
  <si>
    <t>valutabile ai sensi del titolo I lettera A) della tabella complessiva di anni</t>
  </si>
  <si>
    <t xml:space="preserve">Dichiara di aver prestato, in possesso del prescritto titolo di studio, i seguenti servizi pre-ruolo, riconoscibili ai sensi del </t>
  </si>
  <si>
    <t xml:space="preserve">decreto legge 19 giugno l970 n.370, convertito con modificazioni nella legge 26 luglio 1970 n.576 e dell' art. 81 </t>
  </si>
  <si>
    <t>ATTENZIONE:</t>
  </si>
  <si>
    <t>deI D.P.R. 31-5-1974 n. 417 valutabile ai sensi del titolo I lettera B) della tabella per complessivi anni</t>
  </si>
  <si>
    <t>e mesi</t>
  </si>
  <si>
    <t>Gli anni di pre-ruolo DEVONO essere SOLO quelli</t>
  </si>
  <si>
    <t>come da tabella seguente:</t>
  </si>
  <si>
    <t xml:space="preserve"> riconosciuti nella ricostruzione di carriera (vedi decreto)</t>
  </si>
  <si>
    <t>anno sc.</t>
  </si>
  <si>
    <t>tipo di nomina</t>
  </si>
  <si>
    <t>al</t>
  </si>
  <si>
    <t>scuola</t>
  </si>
  <si>
    <t>valutato per intero</t>
  </si>
  <si>
    <t>valutabili i 2/3</t>
  </si>
  <si>
    <t>esempio</t>
  </si>
  <si>
    <t>1 anno =</t>
  </si>
  <si>
    <t>8 mesi</t>
  </si>
  <si>
    <t>2 anni =</t>
  </si>
  <si>
    <t>1 a + 4 mesi</t>
  </si>
  <si>
    <t>3 anni =</t>
  </si>
  <si>
    <t>2 anni</t>
  </si>
  <si>
    <t>etc.</t>
  </si>
  <si>
    <t>con assegnato</t>
  </si>
  <si>
    <t>1 punto per ogni 4 mesi</t>
  </si>
  <si>
    <t>DICHIARAZIONE Dl SERVIZIO CONTINUATIVO</t>
  </si>
  <si>
    <t xml:space="preserve">   </t>
  </si>
  <si>
    <r>
      <t xml:space="preserve">sede </t>
    </r>
    <r>
      <rPr>
        <sz val="8"/>
        <rFont val="Arial"/>
        <family val="2"/>
      </rPr>
      <t>di attuale titolarità, e di aver prestato ininterrottamente servizio nella medesima unità scolastica conservandone la titolarità nei seguenti</t>
    </r>
  </si>
  <si>
    <t>anni scolastici:  all'anno scol.</t>
  </si>
  <si>
    <t>all'anno scolastico</t>
  </si>
  <si>
    <t>per totali anni consecutivi:</t>
  </si>
  <si>
    <r>
      <t xml:space="preserve">dichiara sotto la propria personale responsabilità, di aver prestato ininterrottamente servizio nel succitato </t>
    </r>
    <r>
      <rPr>
        <b/>
        <sz val="8"/>
        <color indexed="10"/>
        <rFont val="Arial"/>
        <family val="2"/>
      </rPr>
      <t>comune</t>
    </r>
    <r>
      <rPr>
        <sz val="8"/>
        <rFont val="Arial"/>
        <family val="2"/>
      </rPr>
      <t>, conservandone la titolarità</t>
    </r>
  </si>
  <si>
    <t>in altre unità scolastiche dello stesso, nei seguenti anni scolastici immediatamente precedenti a quelli già dichiarati:</t>
  </si>
  <si>
    <t xml:space="preserve">                           dall'anno scol.</t>
  </si>
  <si>
    <t>DICHIARAZIONE di PARENTELA con la persona cui si chiede il punteggio ai sensi del tit. 2 della tabella</t>
  </si>
  <si>
    <t xml:space="preserve"> con il/la Sig./ra   </t>
  </si>
  <si>
    <r>
      <t>(</t>
    </r>
    <r>
      <rPr>
        <i/>
        <sz val="8"/>
        <color indexed="8"/>
        <rFont val="Arial"/>
        <family val="2"/>
      </rPr>
      <t>specificare la relazione di parentela</t>
    </r>
    <r>
      <rPr>
        <sz val="8"/>
        <color indexed="8"/>
        <rFont val="Arial"/>
        <family val="2"/>
      </rPr>
      <t xml:space="preserve">) </t>
    </r>
  </si>
  <si>
    <t xml:space="preserve">unicamente al/alla quale abito nel comune di Gallarate in via </t>
  </si>
  <si>
    <t>e che la descritta situazione risulta agli atti dell’anagrafe dello stesso comune.</t>
  </si>
  <si>
    <t>Dichiaro che la famiglia convivente, oltre allo scrivente, si compone come dal seguente prospetto:</t>
  </si>
  <si>
    <t>Num.</t>
  </si>
  <si>
    <t>Cognome e nome</t>
  </si>
  <si>
    <t>luogo di nascita</t>
  </si>
  <si>
    <t>data</t>
  </si>
  <si>
    <t>rapporto di parentela</t>
  </si>
  <si>
    <t>(per docenti di SCUOLA SECOND. DI 1° e 2° grado - esclusi i docenti DOS e DOP)</t>
  </si>
  <si>
    <t>A.S.</t>
  </si>
  <si>
    <t>2005/2006</t>
  </si>
  <si>
    <r>
      <t xml:space="preserve">Inserire i dati nella caselle verdi, se compare </t>
    </r>
    <r>
      <rPr>
        <b/>
        <sz val="8"/>
        <rFont val="Arial"/>
        <family val="2"/>
      </rPr>
      <t>"Errore"</t>
    </r>
    <r>
      <rPr>
        <sz val="8"/>
        <rFont val="Arial"/>
        <family val="2"/>
      </rPr>
      <t xml:space="preserve">  o il </t>
    </r>
    <r>
      <rPr>
        <b/>
        <sz val="8"/>
        <rFont val="Arial"/>
        <family val="2"/>
      </rPr>
      <t>?</t>
    </r>
    <r>
      <rPr>
        <sz val="8"/>
        <rFont val="Arial"/>
        <family val="2"/>
      </rPr>
      <t xml:space="preserve"> significa che i dati inseriti sono errati o non sono congrui</t>
    </r>
  </si>
  <si>
    <t xml:space="preserve"> con i dati precedentemente inseriti a cui sono collegati (ulteriori spiegazioni nelle caselle con il triangolo rosso, in alto a destra)</t>
  </si>
  <si>
    <t>Prof.</t>
  </si>
  <si>
    <t>Titolare di sostegno ?</t>
  </si>
  <si>
    <r>
      <t xml:space="preserve">      </t>
    </r>
    <r>
      <rPr>
        <b/>
        <sz val="8"/>
        <rFont val="Arial"/>
        <family val="2"/>
      </rPr>
      <t xml:space="preserve">Periodi non validi ai fini </t>
    </r>
  </si>
  <si>
    <t>Contr.</t>
  </si>
  <si>
    <t>Data imm. in ruolo fini economici</t>
  </si>
  <si>
    <r>
      <t xml:space="preserve">      </t>
    </r>
    <r>
      <rPr>
        <b/>
        <sz val="8"/>
        <rFont val="Arial"/>
        <family val="2"/>
      </rPr>
      <t>della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carriera</t>
    </r>
    <r>
      <rPr>
        <sz val="8"/>
        <rFont val="Arial"/>
        <family val="2"/>
      </rPr>
      <t xml:space="preserve">, come </t>
    </r>
  </si>
  <si>
    <t>Data imm. in ruolo fini giuridici</t>
  </si>
  <si>
    <t xml:space="preserve">      aspettative per motivi di</t>
  </si>
  <si>
    <t>Anni di retroattività giuridica</t>
  </si>
  <si>
    <t xml:space="preserve">      famiglia senza assegni.</t>
  </si>
  <si>
    <t>Anni di ruolo da decorrenza economica</t>
  </si>
  <si>
    <t xml:space="preserve">      Inserire le date in ordine</t>
  </si>
  <si>
    <t>Anni di ruolo effettivi da detrarre</t>
  </si>
  <si>
    <t xml:space="preserve">      cronologico a partire dalla</t>
  </si>
  <si>
    <t>Anni di ruolo effettivi</t>
  </si>
  <si>
    <t xml:space="preserve">      di effettiva assunzione in </t>
  </si>
  <si>
    <t xml:space="preserve">      ruolo.</t>
  </si>
  <si>
    <t xml:space="preserve">      Per ulteriori delucidazioni, </t>
  </si>
  <si>
    <t xml:space="preserve">      vedi note alla tabella di</t>
  </si>
  <si>
    <t xml:space="preserve">      valutazione</t>
  </si>
  <si>
    <t>TITOLO I - ANZIANITA' DI SERVIZIO (*) al</t>
  </si>
  <si>
    <t>TIPO DI SERVIZIO</t>
  </si>
  <si>
    <t>Punti</t>
  </si>
  <si>
    <t>Note</t>
  </si>
  <si>
    <r>
      <t>A0)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Servizio effettivamente prestato nel ruolo di attuale appartenenza : pp.6 per anno (1)</t>
    </r>
  </si>
  <si>
    <t xml:space="preserve">anni  </t>
  </si>
  <si>
    <t xml:space="preserve">di cui sul sostegno </t>
  </si>
  <si>
    <r>
      <t>A1)</t>
    </r>
    <r>
      <rPr>
        <sz val="8"/>
        <rFont val="Arial"/>
        <family val="2"/>
      </rPr>
      <t xml:space="preserve"> Anni di effettivo servizio nel </t>
    </r>
    <r>
      <rPr>
        <sz val="8"/>
        <color indexed="10"/>
        <rFont val="Arial"/>
        <family val="2"/>
      </rPr>
      <t>ruolo di attuale appartenenza</t>
    </r>
    <r>
      <rPr>
        <sz val="8"/>
        <rFont val="Arial"/>
        <family val="2"/>
      </rPr>
      <t xml:space="preserve"> : pp.6 per anno</t>
    </r>
  </si>
  <si>
    <r>
      <t>A2)</t>
    </r>
    <r>
      <rPr>
        <sz val="8"/>
        <rFont val="Arial"/>
        <family val="2"/>
      </rPr>
      <t xml:space="preserve"> Servizio di </t>
    </r>
    <r>
      <rPr>
        <sz val="8"/>
        <color indexed="10"/>
        <rFont val="Arial"/>
        <family val="2"/>
      </rPr>
      <t>ruolo</t>
    </r>
    <r>
      <rPr>
        <sz val="8"/>
        <rFont val="Arial"/>
        <family val="2"/>
      </rPr>
      <t xml:space="preserve"> effettivamente prestato in scuole situate nelle </t>
    </r>
    <r>
      <rPr>
        <sz val="8"/>
        <color indexed="10"/>
        <rFont val="Arial"/>
        <family val="2"/>
      </rPr>
      <t>piccole isole</t>
    </r>
    <r>
      <rPr>
        <sz val="8"/>
        <rFont val="Arial"/>
        <family val="2"/>
      </rPr>
      <t xml:space="preserve"> e/o nei paesi in via di</t>
    </r>
  </si>
  <si>
    <t xml:space="preserve">        sviluppo:  pp.6 per anno                                            </t>
  </si>
  <si>
    <t>anni</t>
  </si>
  <si>
    <r>
      <t>B0</t>
    </r>
    <r>
      <rPr>
        <sz val="10"/>
        <rFont val="Arial"/>
        <family val="2"/>
      </rPr>
      <t>)</t>
    </r>
    <r>
      <rPr>
        <sz val="8"/>
        <rFont val="Arial"/>
        <family val="2"/>
      </rPr>
      <t xml:space="preserve"> Servizio effettivamente prestato nel </t>
    </r>
    <r>
      <rPr>
        <sz val="8"/>
        <color indexed="10"/>
        <rFont val="Arial"/>
        <family val="2"/>
      </rPr>
      <t>ruolo della scuola media</t>
    </r>
    <r>
      <rPr>
        <sz val="8"/>
        <rFont val="Arial"/>
        <family val="2"/>
      </rPr>
      <t xml:space="preserve"> antecedentemente a quello di attuale</t>
    </r>
  </si>
  <si>
    <t xml:space="preserve">        appartenenza: pp.3 per anno</t>
  </si>
  <si>
    <r>
      <t>B1)</t>
    </r>
    <r>
      <rPr>
        <sz val="8"/>
        <rFont val="Arial"/>
        <family val="2"/>
      </rPr>
      <t xml:space="preserve"> Idem come B0 in scuole situate nelle piccole isole: pp.3 per anno</t>
    </r>
  </si>
  <si>
    <t xml:space="preserve">                           anni</t>
  </si>
  <si>
    <r>
      <t>B2)</t>
    </r>
    <r>
      <rPr>
        <b/>
        <sz val="8"/>
        <rFont val="Arial"/>
        <family val="2"/>
      </rPr>
      <t xml:space="preserve"> (solo per doc. del II gr.)</t>
    </r>
    <r>
      <rPr>
        <sz val="8"/>
        <rFont val="Arial"/>
        <family val="2"/>
      </rPr>
      <t xml:space="preserve"> Anni di effettivo servizio in </t>
    </r>
    <r>
      <rPr>
        <sz val="8"/>
        <color indexed="10"/>
        <rFont val="Arial"/>
        <family val="2"/>
      </rPr>
      <t xml:space="preserve">posizione di comando </t>
    </r>
    <r>
      <rPr>
        <sz val="8"/>
        <rFont val="Arial"/>
        <family val="2"/>
      </rPr>
      <t>(sensi legge 603/66 presso</t>
    </r>
  </si>
  <si>
    <t xml:space="preserve">        istituti di II gr., successivi alla nomina in ruolo nella scuola media: pp.3 per anno</t>
  </si>
  <si>
    <r>
      <t>B3)</t>
    </r>
    <r>
      <rPr>
        <sz val="8"/>
        <rFont val="Arial"/>
        <family val="2"/>
      </rPr>
      <t xml:space="preserve"> Servizio di </t>
    </r>
    <r>
      <rPr>
        <sz val="8"/>
        <color indexed="10"/>
        <rFont val="Arial"/>
        <family val="2"/>
      </rPr>
      <t>pre ruolo</t>
    </r>
    <r>
      <rPr>
        <sz val="8"/>
        <rFont val="Arial"/>
        <family val="2"/>
      </rPr>
      <t xml:space="preserve"> a tempo determinato in qualsiasi ordine e grado di scuola statale: pp.3 per anno per</t>
    </r>
  </si>
  <si>
    <t xml:space="preserve">        i primi 4 aa, pp.2 per i successivi </t>
  </si>
  <si>
    <r>
      <t>B4</t>
    </r>
    <r>
      <rPr>
        <sz val="10"/>
        <rFont val="Arial"/>
        <family val="2"/>
      </rPr>
      <t>)</t>
    </r>
    <r>
      <rPr>
        <sz val="8"/>
        <rFont val="Arial"/>
        <family val="2"/>
      </rPr>
      <t xml:space="preserve"> Servizi di ruolo effettivamente prestati nelle scuole dell'infanzia e nelle scuole primarie. Pp (come B3) (9)</t>
    </r>
  </si>
  <si>
    <t xml:space="preserve">        primarie: pp. (come B3)</t>
  </si>
  <si>
    <t xml:space="preserve">anni </t>
  </si>
  <si>
    <t>Totale B3+B4</t>
  </si>
  <si>
    <t xml:space="preserve">   punti </t>
  </si>
  <si>
    <r>
      <t>B5)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rFont val="Arial"/>
        <family val="2"/>
      </rPr>
      <t xml:space="preserve">Come B3 e B4 in scuole situate nelle piccole isole            </t>
    </r>
  </si>
  <si>
    <r>
      <t>C0)</t>
    </r>
    <r>
      <rPr>
        <sz val="8"/>
        <rFont val="Arial"/>
        <family val="2"/>
      </rPr>
      <t xml:space="preserve"> Servizio </t>
    </r>
    <r>
      <rPr>
        <b/>
        <sz val="8"/>
        <color indexed="10"/>
        <rFont val="Arial"/>
        <family val="2"/>
      </rPr>
      <t>continuativo</t>
    </r>
    <r>
      <rPr>
        <sz val="8"/>
        <rFont val="Arial"/>
        <family val="2"/>
      </rPr>
      <t xml:space="preserve"> di ruolo nella </t>
    </r>
    <r>
      <rPr>
        <sz val="8"/>
        <color indexed="10"/>
        <rFont val="Arial"/>
        <family val="2"/>
      </rPr>
      <t>scuola di attuale titolarità</t>
    </r>
    <r>
      <rPr>
        <sz val="8"/>
        <rFont val="Arial"/>
        <family val="2"/>
      </rPr>
      <t>: pp. 2 per anno per i primi 5 aa.ss. e pp.3</t>
    </r>
  </si>
  <si>
    <t xml:space="preserve">        per i successivi                                         </t>
  </si>
  <si>
    <r>
      <t>C1)</t>
    </r>
    <r>
      <rPr>
        <sz val="8"/>
        <rFont val="Arial"/>
        <family val="2"/>
      </rPr>
      <t xml:space="preserve"> Servizio </t>
    </r>
    <r>
      <rPr>
        <b/>
        <sz val="8"/>
        <color indexed="10"/>
        <rFont val="Arial"/>
        <family val="2"/>
      </rPr>
      <t>continuativo</t>
    </r>
    <r>
      <rPr>
        <sz val="8"/>
        <rFont val="Arial"/>
        <family val="2"/>
      </rPr>
      <t xml:space="preserve"> in scuole ubicate nell'attuale </t>
    </r>
    <r>
      <rPr>
        <sz val="8"/>
        <color indexed="10"/>
        <rFont val="Arial"/>
        <family val="2"/>
      </rPr>
      <t xml:space="preserve">comune di titolarità </t>
    </r>
    <r>
      <rPr>
        <sz val="8"/>
        <rFont val="Arial"/>
        <family val="2"/>
      </rPr>
      <t>(esclusi gli anni del titolo C0) :</t>
    </r>
  </si>
  <si>
    <t xml:space="preserve">       pp.1 per anno</t>
  </si>
  <si>
    <r>
      <t>D)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Per non aver presentato domanda di </t>
    </r>
    <r>
      <rPr>
        <sz val="8"/>
        <color indexed="10"/>
        <rFont val="Arial"/>
        <family val="2"/>
      </rPr>
      <t>mobilità</t>
    </r>
    <r>
      <rPr>
        <sz val="8"/>
        <rFont val="Arial"/>
        <family val="2"/>
      </rPr>
      <t xml:space="preserve"> provinciale per un triennio a decorrere dall'a.s. 2000/01 :</t>
    </r>
  </si>
  <si>
    <t xml:space="preserve">      pp. 10 </t>
  </si>
  <si>
    <t>(apporre 1 se si ha titolo, 0 in caso negativo)</t>
  </si>
  <si>
    <t>Totale punti per Titolo I</t>
  </si>
  <si>
    <t>TITOLO II - ESIGENZE DI FAMIGLIA alla</t>
  </si>
  <si>
    <t>TIPO DI ESIGENZA</t>
  </si>
  <si>
    <r>
      <t>A)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rFont val="Arial"/>
        <family val="2"/>
      </rPr>
      <t xml:space="preserve">Per il </t>
    </r>
    <r>
      <rPr>
        <sz val="8"/>
        <color indexed="10"/>
        <rFont val="Arial"/>
        <family val="2"/>
      </rPr>
      <t>ricongiungimento al coniuge</t>
    </r>
    <r>
      <rPr>
        <sz val="8"/>
        <rFont val="Arial"/>
        <family val="2"/>
      </rPr>
      <t xml:space="preserve"> ovvero, nel caso di docenti senza coniuge o separati con atto omologato </t>
    </r>
  </si>
  <si>
    <t xml:space="preserve">     dal  tribunale, per il ricongiungimento ai figli o ai genitori: pp.6</t>
  </si>
  <si>
    <t>(1 se si ha titolo, 0 in caso negativo)</t>
  </si>
  <si>
    <t>N° figli</t>
  </si>
  <si>
    <r>
      <t>C)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rFont val="Arial"/>
        <family val="2"/>
      </rPr>
      <t xml:space="preserve">Per ogni </t>
    </r>
    <r>
      <rPr>
        <sz val="8"/>
        <color indexed="10"/>
        <rFont val="Arial"/>
        <family val="2"/>
      </rPr>
      <t>figlio di età superiore a 6 anni</t>
    </r>
    <r>
      <rPr>
        <sz val="8"/>
        <rFont val="Arial"/>
        <family val="2"/>
      </rPr>
      <t xml:space="preserve">, </t>
    </r>
    <r>
      <rPr>
        <sz val="8"/>
        <color indexed="10"/>
        <rFont val="Arial"/>
        <family val="2"/>
      </rPr>
      <t xml:space="preserve">ma che non abbia superato il 18° anno </t>
    </r>
    <r>
      <rPr>
        <sz val="8"/>
        <rFont val="Arial"/>
        <family val="2"/>
      </rPr>
      <t>di età ovvero per ogni figlio</t>
    </r>
  </si>
  <si>
    <r>
      <t>D)</t>
    </r>
    <r>
      <rPr>
        <sz val="8"/>
        <rFont val="Arial"/>
        <family val="2"/>
      </rPr>
      <t xml:space="preserve"> Per la cura e l'assistenza di figli </t>
    </r>
    <r>
      <rPr>
        <sz val="8"/>
        <color indexed="10"/>
        <rFont val="Arial"/>
        <family val="2"/>
      </rPr>
      <t xml:space="preserve">portatori di handicap </t>
    </r>
    <r>
      <rPr>
        <sz val="8"/>
        <rFont val="Arial"/>
        <family val="2"/>
      </rPr>
      <t>o tossicodipendenti ovvero del coniuge o di un</t>
    </r>
  </si>
  <si>
    <t xml:space="preserve">      genitore, totalmente e permanentemente inabili al lavoro e che possono essere assistiti solamente nel</t>
  </si>
  <si>
    <t xml:space="preserve">      comune di titolarità: pp.6</t>
  </si>
  <si>
    <t>Totale punti per Titolo II</t>
  </si>
  <si>
    <t>TITOLO III - TITOLI GENERALI al</t>
  </si>
  <si>
    <t>TIPOLOGIA DEI TITOLI</t>
  </si>
  <si>
    <r>
      <t>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Per ogni promozione di merito distinto: pp.3                                            </t>
    </r>
  </si>
  <si>
    <t>N°</t>
  </si>
  <si>
    <r>
      <t>B</t>
    </r>
    <r>
      <rPr>
        <b/>
        <sz val="8"/>
        <rFont val="Arial"/>
        <family val="2"/>
      </rPr>
      <t xml:space="preserve">) </t>
    </r>
    <r>
      <rPr>
        <sz val="8"/>
        <rFont val="Arial"/>
        <family val="2"/>
      </rPr>
      <t xml:space="preserve">Per superamento di 1 pubblico </t>
    </r>
    <r>
      <rPr>
        <sz val="8"/>
        <color indexed="10"/>
        <rFont val="Arial"/>
        <family val="2"/>
      </rPr>
      <t>concorso ordinario</t>
    </r>
    <r>
      <rPr>
        <sz val="8"/>
        <rFont val="Arial"/>
        <family val="2"/>
      </rPr>
      <t xml:space="preserve"> per esami e titoli per l'accesso al ruolo di attuale appartenenza</t>
    </r>
  </si>
  <si>
    <t xml:space="preserve">     o a ruoli di livello pari o superiori: pp.12 (si valuta un solo titolo)</t>
  </si>
  <si>
    <r>
      <t>C)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Per ogni diploma di specializzazione conseguiti in corsi post-università: pp.5 (è valutabile un solo corso</t>
    </r>
  </si>
  <si>
    <t xml:space="preserve">      per lo stesso o per gli stessi anni accademici)               </t>
  </si>
  <si>
    <r>
      <t>D)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Per ogni diploma universitario (laurea breve o laurea di 1° livello o diploma ISEF) conseguito oltre al titolo</t>
    </r>
  </si>
  <si>
    <t xml:space="preserve">     di studio attualmente necessario per l'accesso al ruolo di appartenenza: pp.3</t>
  </si>
  <si>
    <r>
      <t>E</t>
    </r>
    <r>
      <rPr>
        <b/>
        <sz val="8"/>
        <rFont val="Arial"/>
        <family val="2"/>
      </rPr>
      <t xml:space="preserve">) </t>
    </r>
    <r>
      <rPr>
        <sz val="8"/>
        <rFont val="Arial"/>
        <family val="2"/>
      </rPr>
      <t>Per ogni corso di perfezionamento di durata non inferiore ad un anno: pp.1 (è valutabile un solo corso per</t>
    </r>
  </si>
  <si>
    <t xml:space="preserve">     lo stesso o per gli stessi anni accademici)               </t>
  </si>
  <si>
    <r>
      <t xml:space="preserve">F) </t>
    </r>
    <r>
      <rPr>
        <sz val="8"/>
        <rFont val="Arial"/>
        <family val="2"/>
      </rPr>
      <t>Per ogni diploma di laurea (di durata almeno quadriennale) conseguito oltre al titolo di studio attualmente</t>
    </r>
  </si>
  <si>
    <t xml:space="preserve">     necessario per l'accesso al ruolo al ruolo di appartenenza: pp.5 </t>
  </si>
  <si>
    <r>
      <t>G)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Per il conseguimento del titolo di "dottorato della ricerca": p.5</t>
    </r>
  </si>
  <si>
    <t>TOTALE PUNTI TITOLI RELATIVI A LETTERE C, D, E, F, G (cumulabili tra loro fino ad un max di pp. 10)</t>
  </si>
  <si>
    <r>
      <t>H)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Per ogni partecipazione ai nuovi </t>
    </r>
    <r>
      <rPr>
        <sz val="8"/>
        <color indexed="10"/>
        <rFont val="Arial"/>
        <family val="2"/>
      </rPr>
      <t>esami di stato</t>
    </r>
    <r>
      <rPr>
        <sz val="8"/>
        <rFont val="Arial"/>
        <family val="2"/>
      </rPr>
      <t>, di cui alla legge n.425/1997 (dall'a.s.98/99 all'a.s. 2000/01)</t>
    </r>
  </si>
  <si>
    <t xml:space="preserve">      in qualità di presidente di commissione o di componente esterno o interno, compresa l'attività di docente di</t>
  </si>
  <si>
    <t xml:space="preserve">      sostegno dell'alunno portatore di  handicap che ha sostenuto l'esame; pp.1 (max pp.3)</t>
  </si>
  <si>
    <t>Totale punti per Titolo III</t>
  </si>
  <si>
    <t>RIEPILOGO</t>
  </si>
  <si>
    <t>TOTALE GENERALE (I + II + III)</t>
  </si>
  <si>
    <t>dichiara sotto la propria personale responsabilità, di prestare servizio, nel corrente anno scol., presso l’ I.S. “Falcone” di Gallarate,</t>
  </si>
  <si>
    <t>e che la documentazione è esistente presso l ’I.S. di Gallarate.</t>
  </si>
  <si>
    <t>Scheda per l'attribuzione punteggio nelle graduatorie interne A.S. 2021/22</t>
  </si>
  <si>
    <r>
      <t>B)</t>
    </r>
    <r>
      <rPr>
        <sz val="8"/>
        <rFont val="Arial"/>
        <family val="2"/>
      </rPr>
      <t xml:space="preserve"> Per ogni </t>
    </r>
    <r>
      <rPr>
        <sz val="8"/>
        <color indexed="10"/>
        <rFont val="Arial"/>
        <family val="2"/>
      </rPr>
      <t>figlio di età inferiore a sei anni</t>
    </r>
    <r>
      <rPr>
        <sz val="8"/>
        <rFont val="Arial"/>
        <family val="2"/>
      </rPr>
      <t xml:space="preserve">: pp.4                  (da compiersi entro il 31/12/2022)          </t>
    </r>
  </si>
  <si>
    <t xml:space="preserve">      maggiorenne totalmente e permanentemente inabile a qualsiasi lavoro: pp.3 per ogni figlio (da compiersi entro il 31/12/2022)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</si>
</sst>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d\ mmmm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12"/>
      <color indexed="10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</font>
    <font>
      <sz val="8"/>
      <name val="Arial"/>
    </font>
    <font>
      <sz val="10"/>
      <color indexed="12"/>
      <name val="Arial"/>
    </font>
    <font>
      <u/>
      <sz val="10"/>
      <color indexed="12"/>
      <name val="Arial"/>
    </font>
    <font>
      <b/>
      <i/>
      <sz val="12"/>
      <name val="Arial"/>
      <family val="2"/>
    </font>
    <font>
      <i/>
      <sz val="6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3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Fill="1" applyBorder="1" applyAlignment="1" applyProtection="1">
      <alignment horizontal="left"/>
    </xf>
    <xf numFmtId="49" fontId="7" fillId="2" borderId="0" xfId="0" applyNumberFormat="1" applyFont="1" applyFill="1" applyBorder="1" applyAlignment="1" applyProtection="1">
      <alignment horizontal="left"/>
    </xf>
    <xf numFmtId="0" fontId="6" fillId="0" borderId="0" xfId="0" applyFont="1" applyAlignment="1">
      <alignment horizontal="right"/>
    </xf>
    <xf numFmtId="0" fontId="6" fillId="3" borderId="0" xfId="0" applyFont="1" applyFill="1" applyProtection="1"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14" fontId="7" fillId="3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1" fillId="0" borderId="0" xfId="0" applyFont="1" applyProtection="1"/>
    <xf numFmtId="0" fontId="15" fillId="0" borderId="0" xfId="0" applyFont="1" applyProtection="1"/>
    <xf numFmtId="49" fontId="6" fillId="3" borderId="0" xfId="0" applyNumberFormat="1" applyFont="1" applyFill="1" applyProtection="1">
      <protection locked="0"/>
    </xf>
    <xf numFmtId="14" fontId="6" fillId="3" borderId="0" xfId="0" applyNumberFormat="1" applyFont="1" applyFill="1" applyProtection="1">
      <protection locked="0"/>
    </xf>
    <xf numFmtId="0" fontId="16" fillId="4" borderId="0" xfId="0" applyFont="1" applyFill="1" applyProtection="1"/>
    <xf numFmtId="0" fontId="15" fillId="4" borderId="0" xfId="0" applyFont="1" applyFill="1" applyProtection="1"/>
    <xf numFmtId="0" fontId="7" fillId="4" borderId="0" xfId="0" applyFont="1" applyFill="1" applyProtection="1"/>
    <xf numFmtId="0" fontId="8" fillId="0" borderId="0" xfId="0" applyFont="1" applyAlignment="1" applyProtection="1">
      <alignment horizontal="center"/>
    </xf>
    <xf numFmtId="0" fontId="3" fillId="3" borderId="3" xfId="0" applyFont="1" applyFill="1" applyBorder="1" applyAlignment="1" applyProtection="1">
      <alignment horizontal="left"/>
      <protection locked="0"/>
    </xf>
    <xf numFmtId="14" fontId="3" fillId="3" borderId="3" xfId="0" applyNumberFormat="1" applyFont="1" applyFill="1" applyBorder="1" applyAlignment="1" applyProtection="1">
      <alignment horizontal="left"/>
      <protection locked="0"/>
    </xf>
    <xf numFmtId="14" fontId="3" fillId="3" borderId="5" xfId="0" applyNumberFormat="1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Protection="1">
      <protection locked="0"/>
    </xf>
    <xf numFmtId="14" fontId="6" fillId="3" borderId="11" xfId="0" applyNumberFormat="1" applyFont="1" applyFill="1" applyBorder="1" applyProtection="1">
      <protection locked="0"/>
    </xf>
    <xf numFmtId="14" fontId="6" fillId="3" borderId="13" xfId="0" applyNumberFormat="1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17" fillId="5" borderId="16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Protection="1">
      <protection locked="0"/>
    </xf>
    <xf numFmtId="14" fontId="6" fillId="3" borderId="18" xfId="0" applyNumberFormat="1" applyFont="1" applyFill="1" applyBorder="1" applyProtection="1">
      <protection locked="0"/>
    </xf>
    <xf numFmtId="14" fontId="6" fillId="3" borderId="20" xfId="0" applyNumberFormat="1" applyFont="1" applyFill="1" applyBorder="1" applyProtection="1">
      <protection locked="0"/>
    </xf>
    <xf numFmtId="0" fontId="6" fillId="3" borderId="21" xfId="0" applyFont="1" applyFill="1" applyBorder="1" applyProtection="1">
      <protection locked="0"/>
    </xf>
    <xf numFmtId="0" fontId="17" fillId="5" borderId="23" xfId="0" applyFont="1" applyFill="1" applyBorder="1" applyAlignment="1" applyProtection="1">
      <alignment horizontal="left" vertical="center"/>
    </xf>
    <xf numFmtId="0" fontId="7" fillId="5" borderId="24" xfId="0" applyFont="1" applyFill="1" applyBorder="1" applyAlignment="1" applyProtection="1">
      <alignment horizontal="center" vertical="center"/>
    </xf>
    <xf numFmtId="0" fontId="7" fillId="5" borderId="25" xfId="0" applyFont="1" applyFill="1" applyBorder="1" applyAlignment="1" applyProtection="1">
      <alignment horizontal="center" vertical="center"/>
    </xf>
    <xf numFmtId="0" fontId="6" fillId="3" borderId="26" xfId="0" applyFont="1" applyFill="1" applyBorder="1" applyProtection="1">
      <protection locked="0"/>
    </xf>
    <xf numFmtId="0" fontId="6" fillId="3" borderId="28" xfId="0" applyFont="1" applyFill="1" applyBorder="1" applyProtection="1">
      <protection locked="0"/>
    </xf>
    <xf numFmtId="0" fontId="6" fillId="3" borderId="29" xfId="0" applyFont="1" applyFill="1" applyBorder="1" applyProtection="1"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Protection="1">
      <protection locked="0"/>
    </xf>
    <xf numFmtId="0" fontId="6" fillId="6" borderId="16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16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horizontal="left" vertical="center"/>
    </xf>
    <xf numFmtId="0" fontId="6" fillId="6" borderId="16" xfId="0" applyFont="1" applyFill="1" applyBorder="1" applyAlignment="1" applyProtection="1">
      <alignment horizontal="left" vertical="center"/>
    </xf>
    <xf numFmtId="0" fontId="6" fillId="3" borderId="20" xfId="0" applyFont="1" applyFill="1" applyBorder="1" applyProtection="1">
      <protection locked="0"/>
    </xf>
    <xf numFmtId="0" fontId="6" fillId="6" borderId="23" xfId="0" applyFont="1" applyFill="1" applyBorder="1" applyAlignment="1" applyProtection="1">
      <alignment horizontal="center" vertical="center"/>
    </xf>
    <xf numFmtId="0" fontId="6" fillId="6" borderId="24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16" fontId="6" fillId="3" borderId="0" xfId="0" applyNumberFormat="1" applyFont="1" applyFill="1" applyProtection="1">
      <protection locked="0"/>
    </xf>
    <xf numFmtId="0" fontId="6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9" fontId="7" fillId="0" borderId="0" xfId="0" applyNumberFormat="1" applyFont="1" applyFill="1" applyProtection="1">
      <protection locked="0"/>
    </xf>
    <xf numFmtId="0" fontId="6" fillId="0" borderId="12" xfId="0" applyFont="1" applyBorder="1" applyProtection="1"/>
    <xf numFmtId="0" fontId="6" fillId="0" borderId="12" xfId="0" applyFont="1" applyBorder="1" applyAlignment="1" applyProtection="1">
      <alignment horizontal="center"/>
    </xf>
    <xf numFmtId="14" fontId="6" fillId="3" borderId="12" xfId="0" applyNumberFormat="1" applyFont="1" applyFill="1" applyBorder="1" applyProtection="1">
      <protection locked="0"/>
    </xf>
    <xf numFmtId="0" fontId="6" fillId="3" borderId="12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6" fillId="0" borderId="0" xfId="0" applyFont="1" applyFill="1" applyProtection="1"/>
    <xf numFmtId="0" fontId="20" fillId="0" borderId="0" xfId="0" applyFont="1" applyProtection="1"/>
    <xf numFmtId="0" fontId="0" fillId="0" borderId="0" xfId="0" applyFill="1"/>
    <xf numFmtId="0" fontId="22" fillId="0" borderId="28" xfId="0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30" xfId="0" applyBorder="1" applyProtection="1"/>
    <xf numFmtId="0" fontId="0" fillId="0" borderId="0" xfId="0" applyProtection="1"/>
    <xf numFmtId="0" fontId="7" fillId="0" borderId="12" xfId="0" applyFont="1" applyFill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23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14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0" fillId="0" borderId="38" xfId="0" applyBorder="1" applyProtection="1"/>
    <xf numFmtId="0" fontId="0" fillId="0" borderId="39" xfId="0" applyBorder="1" applyProtection="1"/>
    <xf numFmtId="0" fontId="7" fillId="0" borderId="24" xfId="0" applyFont="1" applyFill="1" applyBorder="1" applyAlignment="1" applyProtection="1">
      <alignment horizontal="center"/>
    </xf>
    <xf numFmtId="0" fontId="15" fillId="0" borderId="0" xfId="0" applyFont="1" applyFill="1"/>
    <xf numFmtId="0" fontId="0" fillId="0" borderId="35" xfId="0" applyFill="1" applyBorder="1" applyProtection="1"/>
    <xf numFmtId="0" fontId="0" fillId="0" borderId="41" xfId="0" applyFill="1" applyBorder="1" applyProtection="1"/>
    <xf numFmtId="0" fontId="6" fillId="0" borderId="42" xfId="0" applyFont="1" applyFill="1" applyBorder="1" applyAlignment="1" applyProtection="1"/>
    <xf numFmtId="0" fontId="6" fillId="0" borderId="43" xfId="0" applyFont="1" applyFill="1" applyBorder="1" applyAlignment="1" applyProtection="1"/>
    <xf numFmtId="0" fontId="0" fillId="0" borderId="43" xfId="0" applyBorder="1" applyProtection="1"/>
    <xf numFmtId="0" fontId="6" fillId="0" borderId="43" xfId="0" applyFont="1" applyFill="1" applyBorder="1" applyAlignment="1" applyProtection="1">
      <alignment horizontal="right"/>
    </xf>
    <xf numFmtId="1" fontId="1" fillId="6" borderId="44" xfId="0" applyNumberFormat="1" applyFont="1" applyFill="1" applyBorder="1" applyAlignment="1" applyProtection="1">
      <alignment horizontal="center"/>
    </xf>
    <xf numFmtId="0" fontId="1" fillId="3" borderId="44" xfId="0" applyFont="1" applyFill="1" applyBorder="1" applyAlignment="1" applyProtection="1">
      <alignment horizontal="center"/>
      <protection locked="0"/>
    </xf>
    <xf numFmtId="1" fontId="18" fillId="6" borderId="42" xfId="0" applyNumberFormat="1" applyFont="1" applyFill="1" applyBorder="1" applyAlignment="1" applyProtection="1">
      <alignment horizontal="right"/>
    </xf>
    <xf numFmtId="0" fontId="0" fillId="0" borderId="42" xfId="0" applyFill="1" applyBorder="1" applyProtection="1"/>
    <xf numFmtId="0" fontId="0" fillId="0" borderId="45" xfId="0" applyFill="1" applyBorder="1" applyProtection="1"/>
    <xf numFmtId="0" fontId="0" fillId="0" borderId="48" xfId="0" applyBorder="1" applyProtection="1"/>
    <xf numFmtId="0" fontId="0" fillId="0" borderId="46" xfId="0" applyBorder="1" applyProtection="1"/>
    <xf numFmtId="0" fontId="0" fillId="0" borderId="36" xfId="0" applyBorder="1" applyProtection="1"/>
    <xf numFmtId="0" fontId="0" fillId="0" borderId="43" xfId="0" applyFill="1" applyBorder="1" applyProtection="1"/>
    <xf numFmtId="1" fontId="1" fillId="3" borderId="49" xfId="0" applyNumberFormat="1" applyFont="1" applyFill="1" applyBorder="1" applyAlignment="1" applyProtection="1">
      <alignment horizontal="center"/>
      <protection locked="0"/>
    </xf>
    <xf numFmtId="0" fontId="0" fillId="0" borderId="42" xfId="0" applyBorder="1" applyProtection="1"/>
    <xf numFmtId="0" fontId="0" fillId="0" borderId="45" xfId="0" applyBorder="1" applyProtection="1"/>
    <xf numFmtId="0" fontId="15" fillId="0" borderId="46" xfId="0" applyFont="1" applyFill="1" applyBorder="1" applyAlignment="1" applyProtection="1">
      <alignment horizontal="left"/>
    </xf>
    <xf numFmtId="0" fontId="15" fillId="0" borderId="47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0" fillId="0" borderId="50" xfId="0" applyBorder="1" applyProtection="1"/>
    <xf numFmtId="0" fontId="29" fillId="0" borderId="0" xfId="0" applyFont="1" applyFill="1"/>
    <xf numFmtId="0" fontId="6" fillId="0" borderId="45" xfId="0" applyFont="1" applyFill="1" applyBorder="1" applyAlignment="1" applyProtection="1">
      <alignment horizontal="right"/>
    </xf>
    <xf numFmtId="1" fontId="18" fillId="6" borderId="51" xfId="0" applyNumberFormat="1" applyFont="1" applyFill="1" applyBorder="1" applyAlignment="1" applyProtection="1">
      <alignment horizontal="right"/>
    </xf>
    <xf numFmtId="0" fontId="0" fillId="0" borderId="35" xfId="0" applyBorder="1" applyProtection="1"/>
    <xf numFmtId="0" fontId="16" fillId="0" borderId="0" xfId="0" applyFont="1" applyFill="1"/>
    <xf numFmtId="0" fontId="0" fillId="0" borderId="42" xfId="0" applyFill="1" applyBorder="1" applyAlignment="1" applyProtection="1">
      <alignment horizontal="right"/>
    </xf>
    <xf numFmtId="0" fontId="15" fillId="6" borderId="44" xfId="0" applyFont="1" applyFill="1" applyBorder="1" applyAlignment="1" applyProtection="1">
      <alignment horizontal="right"/>
    </xf>
    <xf numFmtId="0" fontId="7" fillId="0" borderId="0" xfId="0" applyFont="1" applyFill="1"/>
    <xf numFmtId="0" fontId="6" fillId="0" borderId="0" xfId="0" applyFont="1" applyFill="1" applyBorder="1" applyAlignment="1" applyProtection="1">
      <alignment horizontal="right"/>
    </xf>
    <xf numFmtId="0" fontId="0" fillId="6" borderId="54" xfId="0" applyFill="1" applyBorder="1" applyAlignment="1" applyProtection="1">
      <alignment horizontal="center"/>
    </xf>
    <xf numFmtId="0" fontId="0" fillId="0" borderId="42" xfId="0" applyFill="1" applyBorder="1" applyAlignment="1" applyProtection="1">
      <alignment horizontal="center"/>
    </xf>
    <xf numFmtId="0" fontId="0" fillId="0" borderId="43" xfId="0" applyFill="1" applyBorder="1" applyAlignment="1" applyProtection="1">
      <alignment horizontal="center"/>
    </xf>
    <xf numFmtId="0" fontId="0" fillId="6" borderId="44" xfId="0" applyFill="1" applyBorder="1" applyAlignment="1" applyProtection="1">
      <alignment horizontal="center"/>
    </xf>
    <xf numFmtId="1" fontId="15" fillId="0" borderId="43" xfId="0" applyNumberFormat="1" applyFont="1" applyFill="1" applyBorder="1" applyAlignment="1" applyProtection="1">
      <alignment horizontal="right"/>
    </xf>
    <xf numFmtId="0" fontId="6" fillId="0" borderId="55" xfId="0" applyFont="1" applyFill="1" applyBorder="1" applyAlignment="1" applyProtection="1">
      <alignment horizontal="right"/>
    </xf>
    <xf numFmtId="0" fontId="30" fillId="0" borderId="0" xfId="0" applyFont="1" applyFill="1"/>
    <xf numFmtId="0" fontId="31" fillId="0" borderId="0" xfId="1" applyFill="1" applyAlignment="1" applyProtection="1"/>
    <xf numFmtId="1" fontId="15" fillId="6" borderId="49" xfId="0" applyNumberFormat="1" applyFont="1" applyFill="1" applyBorder="1" applyAlignment="1" applyProtection="1">
      <alignment horizontal="right"/>
    </xf>
    <xf numFmtId="0" fontId="0" fillId="0" borderId="56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1" fontId="15" fillId="6" borderId="35" xfId="0" applyNumberFormat="1" applyFont="1" applyFill="1" applyBorder="1" applyAlignment="1" applyProtection="1">
      <alignment horizontal="right"/>
    </xf>
    <xf numFmtId="0" fontId="0" fillId="0" borderId="57" xfId="0" applyBorder="1" applyProtection="1"/>
    <xf numFmtId="1" fontId="15" fillId="0" borderId="58" xfId="0" applyNumberFormat="1" applyFont="1" applyFill="1" applyBorder="1" applyAlignment="1" applyProtection="1">
      <alignment horizontal="right"/>
    </xf>
    <xf numFmtId="0" fontId="21" fillId="0" borderId="37" xfId="0" applyFont="1" applyFill="1" applyBorder="1" applyProtection="1"/>
    <xf numFmtId="0" fontId="0" fillId="0" borderId="39" xfId="0" applyFill="1" applyBorder="1" applyProtection="1"/>
    <xf numFmtId="0" fontId="21" fillId="0" borderId="0" xfId="0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7" fillId="0" borderId="58" xfId="0" applyFont="1" applyFill="1" applyBorder="1" applyAlignment="1" applyProtection="1">
      <alignment horizontal="center"/>
    </xf>
    <xf numFmtId="0" fontId="0" fillId="0" borderId="4" xfId="0" applyBorder="1" applyProtection="1"/>
    <xf numFmtId="0" fontId="0" fillId="0" borderId="41" xfId="0" applyBorder="1" applyProtection="1"/>
    <xf numFmtId="0" fontId="6" fillId="0" borderId="42" xfId="0" applyFont="1" applyFill="1" applyBorder="1" applyAlignment="1" applyProtection="1">
      <alignment horizontal="left"/>
    </xf>
    <xf numFmtId="0" fontId="6" fillId="0" borderId="43" xfId="0" applyFont="1" applyFill="1" applyBorder="1" applyAlignment="1" applyProtection="1">
      <alignment horizontal="center"/>
    </xf>
    <xf numFmtId="0" fontId="27" fillId="0" borderId="43" xfId="0" applyFont="1" applyBorder="1" applyAlignment="1" applyProtection="1">
      <alignment horizontal="right"/>
    </xf>
    <xf numFmtId="0" fontId="11" fillId="0" borderId="43" xfId="0" applyFont="1" applyBorder="1" applyAlignment="1" applyProtection="1">
      <alignment horizontal="right"/>
    </xf>
    <xf numFmtId="1" fontId="15" fillId="6" borderId="42" xfId="0" applyNumberFormat="1" applyFont="1" applyFill="1" applyBorder="1" applyAlignment="1" applyProtection="1">
      <alignment horizontal="right"/>
    </xf>
    <xf numFmtId="0" fontId="6" fillId="0" borderId="55" xfId="0" applyFont="1" applyBorder="1" applyAlignment="1" applyProtection="1">
      <alignment horizontal="right"/>
    </xf>
    <xf numFmtId="1" fontId="1" fillId="3" borderId="59" xfId="0" applyNumberFormat="1" applyFont="1" applyFill="1" applyBorder="1" applyAlignment="1" applyProtection="1">
      <alignment horizontal="center"/>
      <protection locked="0"/>
    </xf>
    <xf numFmtId="0" fontId="15" fillId="6" borderId="43" xfId="0" applyFont="1" applyFill="1" applyBorder="1" applyAlignment="1" applyProtection="1">
      <alignment horizontal="right"/>
    </xf>
    <xf numFmtId="0" fontId="6" fillId="0" borderId="43" xfId="0" applyFont="1" applyBorder="1" applyAlignment="1" applyProtection="1">
      <alignment horizontal="right"/>
    </xf>
    <xf numFmtId="0" fontId="15" fillId="6" borderId="42" xfId="0" applyFont="1" applyFill="1" applyBorder="1" applyProtection="1"/>
    <xf numFmtId="0" fontId="0" fillId="0" borderId="27" xfId="0" applyBorder="1" applyProtection="1"/>
    <xf numFmtId="1" fontId="15" fillId="0" borderId="37" xfId="0" applyNumberFormat="1" applyFont="1" applyFill="1" applyBorder="1" applyProtection="1"/>
    <xf numFmtId="0" fontId="0" fillId="0" borderId="0" xfId="0" applyBorder="1" applyAlignment="1" applyProtection="1">
      <alignment horizontal="center"/>
    </xf>
    <xf numFmtId="0" fontId="6" fillId="0" borderId="62" xfId="0" applyFont="1" applyFill="1" applyBorder="1" applyAlignment="1" applyProtection="1">
      <alignment horizontal="right"/>
    </xf>
    <xf numFmtId="1" fontId="15" fillId="6" borderId="60" xfId="0" applyNumberFormat="1" applyFont="1" applyFill="1" applyBorder="1" applyAlignment="1" applyProtection="1">
      <alignment horizontal="right"/>
    </xf>
    <xf numFmtId="0" fontId="0" fillId="0" borderId="60" xfId="0" applyBorder="1" applyProtection="1"/>
    <xf numFmtId="0" fontId="0" fillId="0" borderId="62" xfId="0" applyBorder="1" applyProtection="1"/>
    <xf numFmtId="0" fontId="6" fillId="0" borderId="35" xfId="0" applyFont="1" applyFill="1" applyBorder="1" applyAlignment="1" applyProtection="1">
      <alignment horizontal="left"/>
    </xf>
    <xf numFmtId="0" fontId="1" fillId="0" borderId="42" xfId="0" applyFont="1" applyFill="1" applyBorder="1" applyProtection="1"/>
    <xf numFmtId="1" fontId="1" fillId="6" borderId="51" xfId="0" applyNumberFormat="1" applyFont="1" applyFill="1" applyBorder="1" applyAlignment="1" applyProtection="1">
      <alignment horizontal="right"/>
    </xf>
    <xf numFmtId="0" fontId="6" fillId="0" borderId="45" xfId="0" applyFont="1" applyBorder="1" applyAlignment="1" applyProtection="1">
      <alignment horizontal="right"/>
    </xf>
    <xf numFmtId="1" fontId="1" fillId="6" borderId="42" xfId="0" applyNumberFormat="1" applyFont="1" applyFill="1" applyBorder="1" applyAlignment="1" applyProtection="1">
      <alignment horizontal="right"/>
    </xf>
    <xf numFmtId="1" fontId="15" fillId="0" borderId="42" xfId="0" applyNumberFormat="1" applyFont="1" applyFill="1" applyBorder="1" applyAlignment="1" applyProtection="1">
      <alignment horizontal="right"/>
    </xf>
    <xf numFmtId="0" fontId="15" fillId="0" borderId="42" xfId="0" applyFont="1" applyFill="1" applyBorder="1" applyProtection="1"/>
    <xf numFmtId="0" fontId="0" fillId="0" borderId="54" xfId="0" applyBorder="1" applyProtection="1"/>
    <xf numFmtId="0" fontId="6" fillId="0" borderId="36" xfId="0" applyFont="1" applyBorder="1" applyAlignment="1" applyProtection="1">
      <alignment horizontal="right"/>
    </xf>
    <xf numFmtId="1" fontId="1" fillId="3" borderId="32" xfId="0" applyNumberFormat="1" applyFont="1" applyFill="1" applyBorder="1" applyAlignment="1" applyProtection="1">
      <alignment horizontal="center"/>
      <protection locked="0"/>
    </xf>
    <xf numFmtId="1" fontId="15" fillId="6" borderId="54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0" fillId="0" borderId="57" xfId="0" applyFill="1" applyBorder="1" applyProtection="1"/>
    <xf numFmtId="1" fontId="15" fillId="0" borderId="37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1" fontId="15" fillId="6" borderId="23" xfId="0" applyNumberFormat="1" applyFont="1" applyFill="1" applyBorder="1" applyProtection="1"/>
    <xf numFmtId="0" fontId="21" fillId="0" borderId="23" xfId="0" applyFont="1" applyFill="1" applyBorder="1" applyProtection="1"/>
    <xf numFmtId="0" fontId="0" fillId="0" borderId="25" xfId="0" applyFill="1" applyBorder="1" applyProtection="1"/>
    <xf numFmtId="1" fontId="15" fillId="6" borderId="37" xfId="0" applyNumberFormat="1" applyFont="1" applyFill="1" applyBorder="1" applyProtection="1"/>
    <xf numFmtId="0" fontId="21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20" fillId="0" borderId="0" xfId="0" applyFont="1"/>
    <xf numFmtId="0" fontId="15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20" fillId="0" borderId="0" xfId="0" applyFont="1" applyFill="1"/>
    <xf numFmtId="0" fontId="0" fillId="0" borderId="0" xfId="0" applyAlignment="1" applyProtection="1">
      <alignment horizontal="left"/>
    </xf>
    <xf numFmtId="0" fontId="21" fillId="0" borderId="32" xfId="0" applyFont="1" applyFill="1" applyBorder="1" applyAlignment="1" applyProtection="1">
      <alignment horizontal="center"/>
    </xf>
    <xf numFmtId="0" fontId="21" fillId="0" borderId="33" xfId="0" applyFont="1" applyFill="1" applyBorder="1" applyAlignment="1" applyProtection="1">
      <alignment horizontal="center"/>
    </xf>
    <xf numFmtId="0" fontId="21" fillId="0" borderId="34" xfId="0" applyFont="1" applyFill="1" applyBorder="1" applyAlignment="1" applyProtection="1">
      <alignment horizontal="center"/>
    </xf>
    <xf numFmtId="0" fontId="22" fillId="0" borderId="35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22" fillId="0" borderId="36" xfId="0" applyFont="1" applyFill="1" applyBorder="1" applyAlignment="1" applyProtection="1">
      <alignment horizontal="center"/>
    </xf>
    <xf numFmtId="0" fontId="22" fillId="3" borderId="1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49" fontId="15" fillId="3" borderId="13" xfId="0" applyNumberFormat="1" applyFont="1" applyFill="1" applyBorder="1" applyAlignment="1" applyProtection="1">
      <alignment horizontal="left"/>
      <protection locked="0"/>
    </xf>
    <xf numFmtId="49" fontId="15" fillId="3" borderId="2" xfId="0" applyNumberFormat="1" applyFont="1" applyFill="1" applyBorder="1" applyAlignment="1" applyProtection="1">
      <alignment horizontal="left"/>
      <protection locked="0"/>
    </xf>
    <xf numFmtId="49" fontId="15" fillId="3" borderId="15" xfId="0" applyNumberFormat="1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49" fontId="15" fillId="3" borderId="13" xfId="0" applyNumberFormat="1" applyFont="1" applyFill="1" applyBorder="1" applyAlignment="1" applyProtection="1">
      <alignment horizontal="center"/>
      <protection locked="0"/>
    </xf>
    <xf numFmtId="49" fontId="15" fillId="3" borderId="15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left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14" fontId="7" fillId="3" borderId="13" xfId="0" applyNumberFormat="1" applyFont="1" applyFill="1" applyBorder="1" applyAlignment="1" applyProtection="1">
      <alignment horizontal="center"/>
      <protection locked="0"/>
    </xf>
    <xf numFmtId="14" fontId="7" fillId="3" borderId="15" xfId="0" applyNumberFormat="1" applyFont="1" applyFill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36" xfId="0" applyFont="1" applyBorder="1" applyAlignment="1" applyProtection="1">
      <alignment horizontal="left"/>
    </xf>
    <xf numFmtId="14" fontId="6" fillId="3" borderId="13" xfId="0" applyNumberFormat="1" applyFont="1" applyFill="1" applyBorder="1" applyAlignment="1" applyProtection="1">
      <alignment horizontal="center"/>
      <protection locked="0"/>
    </xf>
    <xf numFmtId="14" fontId="6" fillId="3" borderId="15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64" fontId="15" fillId="6" borderId="13" xfId="0" applyNumberFormat="1" applyFont="1" applyFill="1" applyBorder="1" applyAlignment="1" applyProtection="1">
      <alignment horizontal="center"/>
    </xf>
    <xf numFmtId="164" fontId="15" fillId="6" borderId="15" xfId="0" applyNumberFormat="1" applyFont="1" applyFill="1" applyBorder="1" applyAlignment="1" applyProtection="1">
      <alignment horizontal="center"/>
    </xf>
    <xf numFmtId="0" fontId="6" fillId="0" borderId="3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36" xfId="0" applyFont="1" applyFill="1" applyBorder="1" applyAlignment="1" applyProtection="1">
      <alignment horizontal="left"/>
    </xf>
    <xf numFmtId="0" fontId="15" fillId="0" borderId="4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</xf>
    <xf numFmtId="0" fontId="7" fillId="0" borderId="41" xfId="0" applyFont="1" applyFill="1" applyBorder="1" applyAlignment="1" applyProtection="1">
      <alignment horizontal="left"/>
    </xf>
    <xf numFmtId="0" fontId="6" fillId="0" borderId="43" xfId="0" applyFont="1" applyFill="1" applyBorder="1" applyAlignment="1" applyProtection="1">
      <alignment horizontal="right"/>
    </xf>
    <xf numFmtId="0" fontId="6" fillId="0" borderId="45" xfId="0" applyFont="1" applyFill="1" applyBorder="1" applyAlignment="1" applyProtection="1">
      <alignment horizontal="right"/>
    </xf>
    <xf numFmtId="0" fontId="15" fillId="0" borderId="46" xfId="0" applyFont="1" applyFill="1" applyBorder="1" applyAlignment="1" applyProtection="1">
      <alignment horizontal="left"/>
    </xf>
    <xf numFmtId="0" fontId="6" fillId="0" borderId="47" xfId="0" applyFont="1" applyFill="1" applyBorder="1" applyAlignment="1" applyProtection="1">
      <alignment horizontal="left"/>
    </xf>
    <xf numFmtId="0" fontId="28" fillId="0" borderId="0" xfId="0" applyFont="1" applyFill="1"/>
    <xf numFmtId="0" fontId="6" fillId="0" borderId="42" xfId="0" applyFont="1" applyFill="1" applyBorder="1" applyAlignment="1" applyProtection="1">
      <alignment horizontal="left"/>
    </xf>
    <xf numFmtId="0" fontId="6" fillId="0" borderId="43" xfId="0" applyFont="1" applyFill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6" fillId="0" borderId="30" xfId="0" applyFont="1" applyBorder="1" applyAlignment="1" applyProtection="1">
      <alignment horizontal="left"/>
    </xf>
    <xf numFmtId="0" fontId="25" fillId="0" borderId="37" xfId="0" applyFont="1" applyFill="1" applyBorder="1" applyAlignment="1" applyProtection="1">
      <alignment horizontal="right"/>
    </xf>
    <xf numFmtId="0" fontId="25" fillId="0" borderId="38" xfId="0" applyFont="1" applyFill="1" applyBorder="1" applyAlignment="1" applyProtection="1">
      <alignment horizontal="right"/>
    </xf>
    <xf numFmtId="165" fontId="26" fillId="2" borderId="38" xfId="0" applyNumberFormat="1" applyFont="1" applyFill="1" applyBorder="1" applyAlignment="1" applyProtection="1">
      <alignment horizontal="center"/>
    </xf>
    <xf numFmtId="0" fontId="15" fillId="0" borderId="23" xfId="0" applyFont="1" applyFill="1" applyBorder="1" applyAlignment="1" applyProtection="1">
      <alignment horizontal="center"/>
    </xf>
    <xf numFmtId="0" fontId="15" fillId="0" borderId="24" xfId="0" applyFont="1" applyFill="1" applyBorder="1" applyAlignment="1" applyProtection="1">
      <alignment horizontal="center"/>
    </xf>
    <xf numFmtId="0" fontId="15" fillId="0" borderId="25" xfId="0" applyFont="1" applyFill="1" applyBorder="1" applyAlignment="1" applyProtection="1">
      <alignment horizontal="center"/>
    </xf>
    <xf numFmtId="0" fontId="7" fillId="0" borderId="37" xfId="0" applyFont="1" applyFill="1" applyBorder="1" applyAlignment="1" applyProtection="1">
      <alignment horizontal="center"/>
    </xf>
    <xf numFmtId="0" fontId="7" fillId="0" borderId="39" xfId="0" applyFont="1" applyFill="1" applyBorder="1" applyAlignment="1" applyProtection="1">
      <alignment horizontal="center"/>
    </xf>
    <xf numFmtId="0" fontId="15" fillId="0" borderId="47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5" fillId="0" borderId="46" xfId="0" applyFont="1" applyFill="1" applyBorder="1" applyAlignment="1" applyProtection="1">
      <alignment horizontal="center"/>
    </xf>
    <xf numFmtId="0" fontId="15" fillId="0" borderId="47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0" fontId="6" fillId="0" borderId="36" xfId="0" applyFont="1" applyFill="1" applyBorder="1" applyAlignment="1" applyProtection="1">
      <alignment horizontal="right"/>
    </xf>
    <xf numFmtId="0" fontId="15" fillId="0" borderId="52" xfId="0" applyFont="1" applyFill="1" applyBorder="1" applyAlignment="1" applyProtection="1">
      <alignment horizontal="left"/>
    </xf>
    <xf numFmtId="0" fontId="15" fillId="0" borderId="53" xfId="0" applyFont="1" applyFill="1" applyBorder="1" applyAlignment="1" applyProtection="1">
      <alignment horizontal="left"/>
    </xf>
    <xf numFmtId="0" fontId="15" fillId="0" borderId="43" xfId="0" applyFont="1" applyFill="1" applyBorder="1" applyAlignment="1" applyProtection="1">
      <alignment horizontal="left"/>
    </xf>
    <xf numFmtId="0" fontId="11" fillId="0" borderId="24" xfId="0" applyFont="1" applyBorder="1" applyAlignment="1" applyProtection="1">
      <alignment horizontal="right"/>
    </xf>
    <xf numFmtId="0" fontId="11" fillId="0" borderId="57" xfId="0" applyFont="1" applyBorder="1" applyAlignment="1" applyProtection="1">
      <alignment horizontal="right"/>
    </xf>
    <xf numFmtId="0" fontId="21" fillId="0" borderId="37" xfId="0" applyFont="1" applyFill="1" applyBorder="1" applyAlignment="1" applyProtection="1">
      <alignment horizontal="right"/>
    </xf>
    <xf numFmtId="0" fontId="21" fillId="0" borderId="38" xfId="0" applyFont="1" applyFill="1" applyBorder="1" applyAlignment="1" applyProtection="1">
      <alignment horizontal="right"/>
    </xf>
    <xf numFmtId="0" fontId="21" fillId="0" borderId="39" xfId="0" applyFont="1" applyFill="1" applyBorder="1" applyAlignment="1" applyProtection="1">
      <alignment horizontal="right"/>
    </xf>
    <xf numFmtId="0" fontId="32" fillId="0" borderId="37" xfId="0" applyFont="1" applyFill="1" applyBorder="1" applyAlignment="1" applyProtection="1">
      <alignment horizontal="right"/>
    </xf>
    <xf numFmtId="0" fontId="32" fillId="0" borderId="38" xfId="0" applyFont="1" applyFill="1" applyBorder="1" applyAlignment="1" applyProtection="1">
      <alignment horizontal="right"/>
    </xf>
    <xf numFmtId="165" fontId="33" fillId="2" borderId="38" xfId="0" applyNumberFormat="1" applyFont="1" applyFill="1" applyBorder="1" applyAlignment="1" applyProtection="1">
      <alignment horizontal="center"/>
    </xf>
    <xf numFmtId="0" fontId="15" fillId="0" borderId="37" xfId="0" applyFont="1" applyFill="1" applyBorder="1" applyAlignment="1" applyProtection="1">
      <alignment horizontal="center"/>
    </xf>
    <xf numFmtId="0" fontId="15" fillId="0" borderId="38" xfId="0" applyFont="1" applyFill="1" applyBorder="1" applyAlignment="1" applyProtection="1">
      <alignment horizontal="center"/>
    </xf>
    <xf numFmtId="0" fontId="23" fillId="0" borderId="43" xfId="0" applyFont="1" applyFill="1" applyBorder="1" applyAlignment="1" applyProtection="1">
      <alignment horizontal="right"/>
    </xf>
    <xf numFmtId="0" fontId="23" fillId="0" borderId="43" xfId="0" applyFont="1" applyFill="1" applyBorder="1" applyAlignment="1" applyProtection="1">
      <alignment horizontal="center"/>
    </xf>
    <xf numFmtId="0" fontId="23" fillId="0" borderId="45" xfId="0" applyFont="1" applyFill="1" applyBorder="1" applyAlignment="1" applyProtection="1">
      <alignment horizontal="center"/>
    </xf>
    <xf numFmtId="0" fontId="32" fillId="0" borderId="37" xfId="0" applyFont="1" applyFill="1" applyBorder="1" applyAlignment="1" applyProtection="1">
      <alignment horizontal="center"/>
    </xf>
    <xf numFmtId="0" fontId="32" fillId="0" borderId="38" xfId="0" applyFon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horizontal="left"/>
    </xf>
    <xf numFmtId="0" fontId="15" fillId="0" borderId="39" xfId="0" applyFont="1" applyFill="1" applyBorder="1" applyAlignment="1" applyProtection="1">
      <alignment horizontal="center"/>
    </xf>
    <xf numFmtId="0" fontId="15" fillId="0" borderId="60" xfId="0" applyFont="1" applyFill="1" applyBorder="1" applyAlignment="1" applyProtection="1">
      <alignment horizontal="left"/>
    </xf>
    <xf numFmtId="0" fontId="15" fillId="0" borderId="61" xfId="0" applyFont="1" applyFill="1" applyBorder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1" fillId="0" borderId="37" xfId="0" applyFont="1" applyFill="1" applyBorder="1" applyAlignment="1" applyProtection="1">
      <alignment horizontal="center"/>
    </xf>
    <xf numFmtId="0" fontId="21" fillId="0" borderId="38" xfId="0" applyFont="1" applyFill="1" applyBorder="1" applyAlignment="1" applyProtection="1">
      <alignment horizontal="center"/>
    </xf>
    <xf numFmtId="0" fontId="0" fillId="0" borderId="38" xfId="0" applyBorder="1" applyAlignment="1" applyProtection="1"/>
    <xf numFmtId="0" fontId="0" fillId="0" borderId="39" xfId="0" applyBorder="1" applyAlignment="1" applyProtection="1"/>
    <xf numFmtId="14" fontId="21" fillId="3" borderId="0" xfId="0" applyNumberFormat="1" applyFont="1" applyFill="1" applyBorder="1" applyAlignment="1" applyProtection="1">
      <alignment horizontal="center"/>
      <protection locked="0"/>
    </xf>
    <xf numFmtId="0" fontId="21" fillId="3" borderId="0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7" fillId="0" borderId="42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center"/>
    </xf>
    <xf numFmtId="0" fontId="21" fillId="0" borderId="8" xfId="0" applyFont="1" applyFill="1" applyBorder="1" applyAlignment="1" applyProtection="1">
      <alignment horizontal="center"/>
    </xf>
    <xf numFmtId="0" fontId="21" fillId="0" borderId="9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49" fontId="7" fillId="2" borderId="0" xfId="0" applyNumberFormat="1" applyFont="1" applyFill="1" applyProtection="1"/>
    <xf numFmtId="0" fontId="6" fillId="3" borderId="0" xfId="0" applyFont="1" applyFill="1" applyProtection="1">
      <protection locked="0"/>
    </xf>
    <xf numFmtId="0" fontId="8" fillId="0" borderId="0" xfId="0" applyFont="1" applyAlignment="1" applyProtection="1">
      <alignment horizontal="center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6" fillId="3" borderId="12" xfId="0" applyFont="1" applyFill="1" applyBorder="1" applyProtection="1">
      <protection locked="0"/>
    </xf>
    <xf numFmtId="0" fontId="6" fillId="3" borderId="13" xfId="0" applyFon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7" fillId="5" borderId="16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6" fillId="3" borderId="19" xfId="0" applyFont="1" applyFill="1" applyBorder="1" applyProtection="1">
      <protection locked="0"/>
    </xf>
    <xf numFmtId="0" fontId="6" fillId="3" borderId="20" xfId="0" applyFont="1" applyFill="1" applyBorder="1" applyProtection="1">
      <protection locked="0"/>
    </xf>
    <xf numFmtId="0" fontId="6" fillId="3" borderId="22" xfId="0" applyFont="1" applyFill="1" applyBorder="1" applyProtection="1">
      <protection locked="0"/>
    </xf>
    <xf numFmtId="0" fontId="6" fillId="3" borderId="21" xfId="0" applyFont="1" applyFill="1" applyBorder="1" applyProtection="1">
      <protection locked="0"/>
    </xf>
    <xf numFmtId="0" fontId="6" fillId="3" borderId="27" xfId="0" applyFont="1" applyFill="1" applyBorder="1" applyProtection="1">
      <protection locked="0"/>
    </xf>
    <xf numFmtId="0" fontId="6" fillId="3" borderId="28" xfId="0" applyFont="1" applyFill="1" applyBorder="1" applyProtection="1">
      <protection locked="0"/>
    </xf>
    <xf numFmtId="0" fontId="6" fillId="3" borderId="30" xfId="0" applyFont="1" applyFill="1" applyBorder="1" applyProtection="1">
      <protection locked="0"/>
    </xf>
    <xf numFmtId="0" fontId="6" fillId="3" borderId="29" xfId="0" applyFont="1" applyFill="1" applyBorder="1" applyProtection="1">
      <protection locked="0"/>
    </xf>
    <xf numFmtId="0" fontId="7" fillId="6" borderId="16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6" fillId="3" borderId="2" xfId="0" applyFont="1" applyFill="1" applyBorder="1" applyProtection="1">
      <protection locked="0"/>
    </xf>
    <xf numFmtId="0" fontId="6" fillId="3" borderId="31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6" fillId="6" borderId="0" xfId="0" applyFont="1" applyFill="1" applyBorder="1" applyAlignment="1" applyProtection="1">
      <alignment horizontal="left" vertical="center"/>
    </xf>
    <xf numFmtId="0" fontId="6" fillId="6" borderId="17" xfId="0" applyFont="1" applyFill="1" applyBorder="1" applyAlignment="1" applyProtection="1">
      <alignment horizontal="left" vertical="center"/>
    </xf>
    <xf numFmtId="0" fontId="6" fillId="6" borderId="16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</xf>
    <xf numFmtId="49" fontId="7" fillId="0" borderId="0" xfId="0" applyNumberFormat="1" applyFont="1" applyFill="1" applyProtection="1">
      <protection locked="0"/>
    </xf>
    <xf numFmtId="0" fontId="6" fillId="0" borderId="0" xfId="0" applyFont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right"/>
    </xf>
    <xf numFmtId="49" fontId="7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0" fontId="1" fillId="3" borderId="0" xfId="0" applyFont="1" applyFill="1" applyProtection="1">
      <protection locked="0"/>
    </xf>
    <xf numFmtId="0" fontId="6" fillId="0" borderId="1" xfId="0" applyFont="1" applyFill="1" applyBorder="1" applyProtection="1"/>
    <xf numFmtId="49" fontId="7" fillId="2" borderId="0" xfId="0" applyNumberFormat="1" applyFont="1" applyFill="1"/>
    <xf numFmtId="0" fontId="3" fillId="0" borderId="0" xfId="0" applyFont="1" applyAlignment="1">
      <alignment horizontal="left"/>
    </xf>
    <xf numFmtId="0" fontId="6" fillId="0" borderId="0" xfId="0" applyFont="1"/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13</xdr:row>
          <xdr:rowOff>0</xdr:rowOff>
        </xdr:from>
        <xdr:to>
          <xdr:col>1</xdr:col>
          <xdr:colOff>38100</xdr:colOff>
          <xdr:row>14</xdr:row>
          <xdr:rowOff>60960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15</xdr:row>
          <xdr:rowOff>144780</xdr:rowOff>
        </xdr:from>
        <xdr:to>
          <xdr:col>1</xdr:col>
          <xdr:colOff>45720</xdr:colOff>
          <xdr:row>17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35</xdr:row>
          <xdr:rowOff>137160</xdr:rowOff>
        </xdr:from>
        <xdr:to>
          <xdr:col>2</xdr:col>
          <xdr:colOff>60960</xdr:colOff>
          <xdr:row>37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36</xdr:row>
          <xdr:rowOff>144780</xdr:rowOff>
        </xdr:from>
        <xdr:to>
          <xdr:col>2</xdr:col>
          <xdr:colOff>60960</xdr:colOff>
          <xdr:row>38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37</xdr:row>
          <xdr:rowOff>144780</xdr:rowOff>
        </xdr:from>
        <xdr:to>
          <xdr:col>2</xdr:col>
          <xdr:colOff>60960</xdr:colOff>
          <xdr:row>39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18</xdr:row>
          <xdr:rowOff>137160</xdr:rowOff>
        </xdr:from>
        <xdr:to>
          <xdr:col>1</xdr:col>
          <xdr:colOff>60960</xdr:colOff>
          <xdr:row>20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21</xdr:row>
          <xdr:rowOff>137160</xdr:rowOff>
        </xdr:from>
        <xdr:to>
          <xdr:col>1</xdr:col>
          <xdr:colOff>60960</xdr:colOff>
          <xdr:row>23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24</xdr:row>
          <xdr:rowOff>137160</xdr:rowOff>
        </xdr:from>
        <xdr:to>
          <xdr:col>1</xdr:col>
          <xdr:colOff>60960</xdr:colOff>
          <xdr:row>26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27</xdr:row>
          <xdr:rowOff>137160</xdr:rowOff>
        </xdr:from>
        <xdr:to>
          <xdr:col>1</xdr:col>
          <xdr:colOff>60960</xdr:colOff>
          <xdr:row>29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31</xdr:row>
          <xdr:rowOff>137160</xdr:rowOff>
        </xdr:from>
        <xdr:to>
          <xdr:col>1</xdr:col>
          <xdr:colOff>60960</xdr:colOff>
          <xdr:row>33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34</xdr:row>
          <xdr:rowOff>137160</xdr:rowOff>
        </xdr:from>
        <xdr:to>
          <xdr:col>1</xdr:col>
          <xdr:colOff>60960</xdr:colOff>
          <xdr:row>36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39</xdr:row>
          <xdr:rowOff>137160</xdr:rowOff>
        </xdr:from>
        <xdr:to>
          <xdr:col>1</xdr:col>
          <xdr:colOff>60960</xdr:colOff>
          <xdr:row>41</xdr:row>
          <xdr:rowOff>30480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sa\GRADUATORIE%202020.2021\Copia%20sche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.SEC."/>
      <sheetName val="anzianità servizi"/>
      <sheetName val="dichiarazione personal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0"/>
  <sheetViews>
    <sheetView tabSelected="1" workbookViewId="0">
      <selection sqref="A1:S1"/>
    </sheetView>
  </sheetViews>
  <sheetFormatPr defaultRowHeight="14.4" x14ac:dyDescent="0.3"/>
  <cols>
    <col min="1" max="14" width="4.6640625" style="81" customWidth="1"/>
    <col min="15" max="15" width="9.44140625" style="81" customWidth="1"/>
    <col min="16" max="17" width="4.6640625" style="81" customWidth="1"/>
    <col min="18" max="18" width="3.88671875" style="81" customWidth="1"/>
    <col min="19" max="19" width="5" style="81" customWidth="1"/>
    <col min="20" max="20" width="0.5546875" customWidth="1"/>
    <col min="21" max="21" width="9.109375" style="76" customWidth="1"/>
    <col min="27" max="27" width="10.33203125" customWidth="1"/>
    <col min="257" max="270" width="4.6640625" customWidth="1"/>
    <col min="271" max="271" width="9.44140625" customWidth="1"/>
    <col min="272" max="273" width="4.6640625" customWidth="1"/>
    <col min="274" max="274" width="3.88671875" customWidth="1"/>
    <col min="275" max="275" width="5" customWidth="1"/>
    <col min="276" max="276" width="0.5546875" customWidth="1"/>
    <col min="277" max="277" width="9.109375" customWidth="1"/>
    <col min="283" max="283" width="10.33203125" customWidth="1"/>
    <col min="513" max="526" width="4.6640625" customWidth="1"/>
    <col min="527" max="527" width="9.44140625" customWidth="1"/>
    <col min="528" max="529" width="4.6640625" customWidth="1"/>
    <col min="530" max="530" width="3.88671875" customWidth="1"/>
    <col min="531" max="531" width="5" customWidth="1"/>
    <col min="532" max="532" width="0.5546875" customWidth="1"/>
    <col min="533" max="533" width="9.109375" customWidth="1"/>
    <col min="539" max="539" width="10.33203125" customWidth="1"/>
    <col min="769" max="782" width="4.6640625" customWidth="1"/>
    <col min="783" max="783" width="9.44140625" customWidth="1"/>
    <col min="784" max="785" width="4.6640625" customWidth="1"/>
    <col min="786" max="786" width="3.88671875" customWidth="1"/>
    <col min="787" max="787" width="5" customWidth="1"/>
    <col min="788" max="788" width="0.5546875" customWidth="1"/>
    <col min="789" max="789" width="9.109375" customWidth="1"/>
    <col min="795" max="795" width="10.33203125" customWidth="1"/>
    <col min="1025" max="1038" width="4.6640625" customWidth="1"/>
    <col min="1039" max="1039" width="9.44140625" customWidth="1"/>
    <col min="1040" max="1041" width="4.6640625" customWidth="1"/>
    <col min="1042" max="1042" width="3.88671875" customWidth="1"/>
    <col min="1043" max="1043" width="5" customWidth="1"/>
    <col min="1044" max="1044" width="0.5546875" customWidth="1"/>
    <col min="1045" max="1045" width="9.109375" customWidth="1"/>
    <col min="1051" max="1051" width="10.33203125" customWidth="1"/>
    <col min="1281" max="1294" width="4.6640625" customWidth="1"/>
    <col min="1295" max="1295" width="9.44140625" customWidth="1"/>
    <col min="1296" max="1297" width="4.6640625" customWidth="1"/>
    <col min="1298" max="1298" width="3.88671875" customWidth="1"/>
    <col min="1299" max="1299" width="5" customWidth="1"/>
    <col min="1300" max="1300" width="0.5546875" customWidth="1"/>
    <col min="1301" max="1301" width="9.109375" customWidth="1"/>
    <col min="1307" max="1307" width="10.33203125" customWidth="1"/>
    <col min="1537" max="1550" width="4.6640625" customWidth="1"/>
    <col min="1551" max="1551" width="9.44140625" customWidth="1"/>
    <col min="1552" max="1553" width="4.6640625" customWidth="1"/>
    <col min="1554" max="1554" width="3.88671875" customWidth="1"/>
    <col min="1555" max="1555" width="5" customWidth="1"/>
    <col min="1556" max="1556" width="0.5546875" customWidth="1"/>
    <col min="1557" max="1557" width="9.109375" customWidth="1"/>
    <col min="1563" max="1563" width="10.33203125" customWidth="1"/>
    <col min="1793" max="1806" width="4.6640625" customWidth="1"/>
    <col min="1807" max="1807" width="9.44140625" customWidth="1"/>
    <col min="1808" max="1809" width="4.6640625" customWidth="1"/>
    <col min="1810" max="1810" width="3.88671875" customWidth="1"/>
    <col min="1811" max="1811" width="5" customWidth="1"/>
    <col min="1812" max="1812" width="0.5546875" customWidth="1"/>
    <col min="1813" max="1813" width="9.109375" customWidth="1"/>
    <col min="1819" max="1819" width="10.33203125" customWidth="1"/>
    <col min="2049" max="2062" width="4.6640625" customWidth="1"/>
    <col min="2063" max="2063" width="9.44140625" customWidth="1"/>
    <col min="2064" max="2065" width="4.6640625" customWidth="1"/>
    <col min="2066" max="2066" width="3.88671875" customWidth="1"/>
    <col min="2067" max="2067" width="5" customWidth="1"/>
    <col min="2068" max="2068" width="0.5546875" customWidth="1"/>
    <col min="2069" max="2069" width="9.109375" customWidth="1"/>
    <col min="2075" max="2075" width="10.33203125" customWidth="1"/>
    <col min="2305" max="2318" width="4.6640625" customWidth="1"/>
    <col min="2319" max="2319" width="9.44140625" customWidth="1"/>
    <col min="2320" max="2321" width="4.6640625" customWidth="1"/>
    <col min="2322" max="2322" width="3.88671875" customWidth="1"/>
    <col min="2323" max="2323" width="5" customWidth="1"/>
    <col min="2324" max="2324" width="0.5546875" customWidth="1"/>
    <col min="2325" max="2325" width="9.109375" customWidth="1"/>
    <col min="2331" max="2331" width="10.33203125" customWidth="1"/>
    <col min="2561" max="2574" width="4.6640625" customWidth="1"/>
    <col min="2575" max="2575" width="9.44140625" customWidth="1"/>
    <col min="2576" max="2577" width="4.6640625" customWidth="1"/>
    <col min="2578" max="2578" width="3.88671875" customWidth="1"/>
    <col min="2579" max="2579" width="5" customWidth="1"/>
    <col min="2580" max="2580" width="0.5546875" customWidth="1"/>
    <col min="2581" max="2581" width="9.109375" customWidth="1"/>
    <col min="2587" max="2587" width="10.33203125" customWidth="1"/>
    <col min="2817" max="2830" width="4.6640625" customWidth="1"/>
    <col min="2831" max="2831" width="9.44140625" customWidth="1"/>
    <col min="2832" max="2833" width="4.6640625" customWidth="1"/>
    <col min="2834" max="2834" width="3.88671875" customWidth="1"/>
    <col min="2835" max="2835" width="5" customWidth="1"/>
    <col min="2836" max="2836" width="0.5546875" customWidth="1"/>
    <col min="2837" max="2837" width="9.109375" customWidth="1"/>
    <col min="2843" max="2843" width="10.33203125" customWidth="1"/>
    <col min="3073" max="3086" width="4.6640625" customWidth="1"/>
    <col min="3087" max="3087" width="9.44140625" customWidth="1"/>
    <col min="3088" max="3089" width="4.6640625" customWidth="1"/>
    <col min="3090" max="3090" width="3.88671875" customWidth="1"/>
    <col min="3091" max="3091" width="5" customWidth="1"/>
    <col min="3092" max="3092" width="0.5546875" customWidth="1"/>
    <col min="3093" max="3093" width="9.109375" customWidth="1"/>
    <col min="3099" max="3099" width="10.33203125" customWidth="1"/>
    <col min="3329" max="3342" width="4.6640625" customWidth="1"/>
    <col min="3343" max="3343" width="9.44140625" customWidth="1"/>
    <col min="3344" max="3345" width="4.6640625" customWidth="1"/>
    <col min="3346" max="3346" width="3.88671875" customWidth="1"/>
    <col min="3347" max="3347" width="5" customWidth="1"/>
    <col min="3348" max="3348" width="0.5546875" customWidth="1"/>
    <col min="3349" max="3349" width="9.109375" customWidth="1"/>
    <col min="3355" max="3355" width="10.33203125" customWidth="1"/>
    <col min="3585" max="3598" width="4.6640625" customWidth="1"/>
    <col min="3599" max="3599" width="9.44140625" customWidth="1"/>
    <col min="3600" max="3601" width="4.6640625" customWidth="1"/>
    <col min="3602" max="3602" width="3.88671875" customWidth="1"/>
    <col min="3603" max="3603" width="5" customWidth="1"/>
    <col min="3604" max="3604" width="0.5546875" customWidth="1"/>
    <col min="3605" max="3605" width="9.109375" customWidth="1"/>
    <col min="3611" max="3611" width="10.33203125" customWidth="1"/>
    <col min="3841" max="3854" width="4.6640625" customWidth="1"/>
    <col min="3855" max="3855" width="9.44140625" customWidth="1"/>
    <col min="3856" max="3857" width="4.6640625" customWidth="1"/>
    <col min="3858" max="3858" width="3.88671875" customWidth="1"/>
    <col min="3859" max="3859" width="5" customWidth="1"/>
    <col min="3860" max="3860" width="0.5546875" customWidth="1"/>
    <col min="3861" max="3861" width="9.109375" customWidth="1"/>
    <col min="3867" max="3867" width="10.33203125" customWidth="1"/>
    <col min="4097" max="4110" width="4.6640625" customWidth="1"/>
    <col min="4111" max="4111" width="9.44140625" customWidth="1"/>
    <col min="4112" max="4113" width="4.6640625" customWidth="1"/>
    <col min="4114" max="4114" width="3.88671875" customWidth="1"/>
    <col min="4115" max="4115" width="5" customWidth="1"/>
    <col min="4116" max="4116" width="0.5546875" customWidth="1"/>
    <col min="4117" max="4117" width="9.109375" customWidth="1"/>
    <col min="4123" max="4123" width="10.33203125" customWidth="1"/>
    <col min="4353" max="4366" width="4.6640625" customWidth="1"/>
    <col min="4367" max="4367" width="9.44140625" customWidth="1"/>
    <col min="4368" max="4369" width="4.6640625" customWidth="1"/>
    <col min="4370" max="4370" width="3.88671875" customWidth="1"/>
    <col min="4371" max="4371" width="5" customWidth="1"/>
    <col min="4372" max="4372" width="0.5546875" customWidth="1"/>
    <col min="4373" max="4373" width="9.109375" customWidth="1"/>
    <col min="4379" max="4379" width="10.33203125" customWidth="1"/>
    <col min="4609" max="4622" width="4.6640625" customWidth="1"/>
    <col min="4623" max="4623" width="9.44140625" customWidth="1"/>
    <col min="4624" max="4625" width="4.6640625" customWidth="1"/>
    <col min="4626" max="4626" width="3.88671875" customWidth="1"/>
    <col min="4627" max="4627" width="5" customWidth="1"/>
    <col min="4628" max="4628" width="0.5546875" customWidth="1"/>
    <col min="4629" max="4629" width="9.109375" customWidth="1"/>
    <col min="4635" max="4635" width="10.33203125" customWidth="1"/>
    <col min="4865" max="4878" width="4.6640625" customWidth="1"/>
    <col min="4879" max="4879" width="9.44140625" customWidth="1"/>
    <col min="4880" max="4881" width="4.6640625" customWidth="1"/>
    <col min="4882" max="4882" width="3.88671875" customWidth="1"/>
    <col min="4883" max="4883" width="5" customWidth="1"/>
    <col min="4884" max="4884" width="0.5546875" customWidth="1"/>
    <col min="4885" max="4885" width="9.109375" customWidth="1"/>
    <col min="4891" max="4891" width="10.33203125" customWidth="1"/>
    <col min="5121" max="5134" width="4.6640625" customWidth="1"/>
    <col min="5135" max="5135" width="9.44140625" customWidth="1"/>
    <col min="5136" max="5137" width="4.6640625" customWidth="1"/>
    <col min="5138" max="5138" width="3.88671875" customWidth="1"/>
    <col min="5139" max="5139" width="5" customWidth="1"/>
    <col min="5140" max="5140" width="0.5546875" customWidth="1"/>
    <col min="5141" max="5141" width="9.109375" customWidth="1"/>
    <col min="5147" max="5147" width="10.33203125" customWidth="1"/>
    <col min="5377" max="5390" width="4.6640625" customWidth="1"/>
    <col min="5391" max="5391" width="9.44140625" customWidth="1"/>
    <col min="5392" max="5393" width="4.6640625" customWidth="1"/>
    <col min="5394" max="5394" width="3.88671875" customWidth="1"/>
    <col min="5395" max="5395" width="5" customWidth="1"/>
    <col min="5396" max="5396" width="0.5546875" customWidth="1"/>
    <col min="5397" max="5397" width="9.109375" customWidth="1"/>
    <col min="5403" max="5403" width="10.33203125" customWidth="1"/>
    <col min="5633" max="5646" width="4.6640625" customWidth="1"/>
    <col min="5647" max="5647" width="9.44140625" customWidth="1"/>
    <col min="5648" max="5649" width="4.6640625" customWidth="1"/>
    <col min="5650" max="5650" width="3.88671875" customWidth="1"/>
    <col min="5651" max="5651" width="5" customWidth="1"/>
    <col min="5652" max="5652" width="0.5546875" customWidth="1"/>
    <col min="5653" max="5653" width="9.109375" customWidth="1"/>
    <col min="5659" max="5659" width="10.33203125" customWidth="1"/>
    <col min="5889" max="5902" width="4.6640625" customWidth="1"/>
    <col min="5903" max="5903" width="9.44140625" customWidth="1"/>
    <col min="5904" max="5905" width="4.6640625" customWidth="1"/>
    <col min="5906" max="5906" width="3.88671875" customWidth="1"/>
    <col min="5907" max="5907" width="5" customWidth="1"/>
    <col min="5908" max="5908" width="0.5546875" customWidth="1"/>
    <col min="5909" max="5909" width="9.109375" customWidth="1"/>
    <col min="5915" max="5915" width="10.33203125" customWidth="1"/>
    <col min="6145" max="6158" width="4.6640625" customWidth="1"/>
    <col min="6159" max="6159" width="9.44140625" customWidth="1"/>
    <col min="6160" max="6161" width="4.6640625" customWidth="1"/>
    <col min="6162" max="6162" width="3.88671875" customWidth="1"/>
    <col min="6163" max="6163" width="5" customWidth="1"/>
    <col min="6164" max="6164" width="0.5546875" customWidth="1"/>
    <col min="6165" max="6165" width="9.109375" customWidth="1"/>
    <col min="6171" max="6171" width="10.33203125" customWidth="1"/>
    <col min="6401" max="6414" width="4.6640625" customWidth="1"/>
    <col min="6415" max="6415" width="9.44140625" customWidth="1"/>
    <col min="6416" max="6417" width="4.6640625" customWidth="1"/>
    <col min="6418" max="6418" width="3.88671875" customWidth="1"/>
    <col min="6419" max="6419" width="5" customWidth="1"/>
    <col min="6420" max="6420" width="0.5546875" customWidth="1"/>
    <col min="6421" max="6421" width="9.109375" customWidth="1"/>
    <col min="6427" max="6427" width="10.33203125" customWidth="1"/>
    <col min="6657" max="6670" width="4.6640625" customWidth="1"/>
    <col min="6671" max="6671" width="9.44140625" customWidth="1"/>
    <col min="6672" max="6673" width="4.6640625" customWidth="1"/>
    <col min="6674" max="6674" width="3.88671875" customWidth="1"/>
    <col min="6675" max="6675" width="5" customWidth="1"/>
    <col min="6676" max="6676" width="0.5546875" customWidth="1"/>
    <col min="6677" max="6677" width="9.109375" customWidth="1"/>
    <col min="6683" max="6683" width="10.33203125" customWidth="1"/>
    <col min="6913" max="6926" width="4.6640625" customWidth="1"/>
    <col min="6927" max="6927" width="9.44140625" customWidth="1"/>
    <col min="6928" max="6929" width="4.6640625" customWidth="1"/>
    <col min="6930" max="6930" width="3.88671875" customWidth="1"/>
    <col min="6931" max="6931" width="5" customWidth="1"/>
    <col min="6932" max="6932" width="0.5546875" customWidth="1"/>
    <col min="6933" max="6933" width="9.109375" customWidth="1"/>
    <col min="6939" max="6939" width="10.33203125" customWidth="1"/>
    <col min="7169" max="7182" width="4.6640625" customWidth="1"/>
    <col min="7183" max="7183" width="9.44140625" customWidth="1"/>
    <col min="7184" max="7185" width="4.6640625" customWidth="1"/>
    <col min="7186" max="7186" width="3.88671875" customWidth="1"/>
    <col min="7187" max="7187" width="5" customWidth="1"/>
    <col min="7188" max="7188" width="0.5546875" customWidth="1"/>
    <col min="7189" max="7189" width="9.109375" customWidth="1"/>
    <col min="7195" max="7195" width="10.33203125" customWidth="1"/>
    <col min="7425" max="7438" width="4.6640625" customWidth="1"/>
    <col min="7439" max="7439" width="9.44140625" customWidth="1"/>
    <col min="7440" max="7441" width="4.6640625" customWidth="1"/>
    <col min="7442" max="7442" width="3.88671875" customWidth="1"/>
    <col min="7443" max="7443" width="5" customWidth="1"/>
    <col min="7444" max="7444" width="0.5546875" customWidth="1"/>
    <col min="7445" max="7445" width="9.109375" customWidth="1"/>
    <col min="7451" max="7451" width="10.33203125" customWidth="1"/>
    <col min="7681" max="7694" width="4.6640625" customWidth="1"/>
    <col min="7695" max="7695" width="9.44140625" customWidth="1"/>
    <col min="7696" max="7697" width="4.6640625" customWidth="1"/>
    <col min="7698" max="7698" width="3.88671875" customWidth="1"/>
    <col min="7699" max="7699" width="5" customWidth="1"/>
    <col min="7700" max="7700" width="0.5546875" customWidth="1"/>
    <col min="7701" max="7701" width="9.109375" customWidth="1"/>
    <col min="7707" max="7707" width="10.33203125" customWidth="1"/>
    <col min="7937" max="7950" width="4.6640625" customWidth="1"/>
    <col min="7951" max="7951" width="9.44140625" customWidth="1"/>
    <col min="7952" max="7953" width="4.6640625" customWidth="1"/>
    <col min="7954" max="7954" width="3.88671875" customWidth="1"/>
    <col min="7955" max="7955" width="5" customWidth="1"/>
    <col min="7956" max="7956" width="0.5546875" customWidth="1"/>
    <col min="7957" max="7957" width="9.109375" customWidth="1"/>
    <col min="7963" max="7963" width="10.33203125" customWidth="1"/>
    <col min="8193" max="8206" width="4.6640625" customWidth="1"/>
    <col min="8207" max="8207" width="9.44140625" customWidth="1"/>
    <col min="8208" max="8209" width="4.6640625" customWidth="1"/>
    <col min="8210" max="8210" width="3.88671875" customWidth="1"/>
    <col min="8211" max="8211" width="5" customWidth="1"/>
    <col min="8212" max="8212" width="0.5546875" customWidth="1"/>
    <col min="8213" max="8213" width="9.109375" customWidth="1"/>
    <col min="8219" max="8219" width="10.33203125" customWidth="1"/>
    <col min="8449" max="8462" width="4.6640625" customWidth="1"/>
    <col min="8463" max="8463" width="9.44140625" customWidth="1"/>
    <col min="8464" max="8465" width="4.6640625" customWidth="1"/>
    <col min="8466" max="8466" width="3.88671875" customWidth="1"/>
    <col min="8467" max="8467" width="5" customWidth="1"/>
    <col min="8468" max="8468" width="0.5546875" customWidth="1"/>
    <col min="8469" max="8469" width="9.109375" customWidth="1"/>
    <col min="8475" max="8475" width="10.33203125" customWidth="1"/>
    <col min="8705" max="8718" width="4.6640625" customWidth="1"/>
    <col min="8719" max="8719" width="9.44140625" customWidth="1"/>
    <col min="8720" max="8721" width="4.6640625" customWidth="1"/>
    <col min="8722" max="8722" width="3.88671875" customWidth="1"/>
    <col min="8723" max="8723" width="5" customWidth="1"/>
    <col min="8724" max="8724" width="0.5546875" customWidth="1"/>
    <col min="8725" max="8725" width="9.109375" customWidth="1"/>
    <col min="8731" max="8731" width="10.33203125" customWidth="1"/>
    <col min="8961" max="8974" width="4.6640625" customWidth="1"/>
    <col min="8975" max="8975" width="9.44140625" customWidth="1"/>
    <col min="8976" max="8977" width="4.6640625" customWidth="1"/>
    <col min="8978" max="8978" width="3.88671875" customWidth="1"/>
    <col min="8979" max="8979" width="5" customWidth="1"/>
    <col min="8980" max="8980" width="0.5546875" customWidth="1"/>
    <col min="8981" max="8981" width="9.109375" customWidth="1"/>
    <col min="8987" max="8987" width="10.33203125" customWidth="1"/>
    <col min="9217" max="9230" width="4.6640625" customWidth="1"/>
    <col min="9231" max="9231" width="9.44140625" customWidth="1"/>
    <col min="9232" max="9233" width="4.6640625" customWidth="1"/>
    <col min="9234" max="9234" width="3.88671875" customWidth="1"/>
    <col min="9235" max="9235" width="5" customWidth="1"/>
    <col min="9236" max="9236" width="0.5546875" customWidth="1"/>
    <col min="9237" max="9237" width="9.109375" customWidth="1"/>
    <col min="9243" max="9243" width="10.33203125" customWidth="1"/>
    <col min="9473" max="9486" width="4.6640625" customWidth="1"/>
    <col min="9487" max="9487" width="9.44140625" customWidth="1"/>
    <col min="9488" max="9489" width="4.6640625" customWidth="1"/>
    <col min="9490" max="9490" width="3.88671875" customWidth="1"/>
    <col min="9491" max="9491" width="5" customWidth="1"/>
    <col min="9492" max="9492" width="0.5546875" customWidth="1"/>
    <col min="9493" max="9493" width="9.109375" customWidth="1"/>
    <col min="9499" max="9499" width="10.33203125" customWidth="1"/>
    <col min="9729" max="9742" width="4.6640625" customWidth="1"/>
    <col min="9743" max="9743" width="9.44140625" customWidth="1"/>
    <col min="9744" max="9745" width="4.6640625" customWidth="1"/>
    <col min="9746" max="9746" width="3.88671875" customWidth="1"/>
    <col min="9747" max="9747" width="5" customWidth="1"/>
    <col min="9748" max="9748" width="0.5546875" customWidth="1"/>
    <col min="9749" max="9749" width="9.109375" customWidth="1"/>
    <col min="9755" max="9755" width="10.33203125" customWidth="1"/>
    <col min="9985" max="9998" width="4.6640625" customWidth="1"/>
    <col min="9999" max="9999" width="9.44140625" customWidth="1"/>
    <col min="10000" max="10001" width="4.6640625" customWidth="1"/>
    <col min="10002" max="10002" width="3.88671875" customWidth="1"/>
    <col min="10003" max="10003" width="5" customWidth="1"/>
    <col min="10004" max="10004" width="0.5546875" customWidth="1"/>
    <col min="10005" max="10005" width="9.109375" customWidth="1"/>
    <col min="10011" max="10011" width="10.33203125" customWidth="1"/>
    <col min="10241" max="10254" width="4.6640625" customWidth="1"/>
    <col min="10255" max="10255" width="9.44140625" customWidth="1"/>
    <col min="10256" max="10257" width="4.6640625" customWidth="1"/>
    <col min="10258" max="10258" width="3.88671875" customWidth="1"/>
    <col min="10259" max="10259" width="5" customWidth="1"/>
    <col min="10260" max="10260" width="0.5546875" customWidth="1"/>
    <col min="10261" max="10261" width="9.109375" customWidth="1"/>
    <col min="10267" max="10267" width="10.33203125" customWidth="1"/>
    <col min="10497" max="10510" width="4.6640625" customWidth="1"/>
    <col min="10511" max="10511" width="9.44140625" customWidth="1"/>
    <col min="10512" max="10513" width="4.6640625" customWidth="1"/>
    <col min="10514" max="10514" width="3.88671875" customWidth="1"/>
    <col min="10515" max="10515" width="5" customWidth="1"/>
    <col min="10516" max="10516" width="0.5546875" customWidth="1"/>
    <col min="10517" max="10517" width="9.109375" customWidth="1"/>
    <col min="10523" max="10523" width="10.33203125" customWidth="1"/>
    <col min="10753" max="10766" width="4.6640625" customWidth="1"/>
    <col min="10767" max="10767" width="9.44140625" customWidth="1"/>
    <col min="10768" max="10769" width="4.6640625" customWidth="1"/>
    <col min="10770" max="10770" width="3.88671875" customWidth="1"/>
    <col min="10771" max="10771" width="5" customWidth="1"/>
    <col min="10772" max="10772" width="0.5546875" customWidth="1"/>
    <col min="10773" max="10773" width="9.109375" customWidth="1"/>
    <col min="10779" max="10779" width="10.33203125" customWidth="1"/>
    <col min="11009" max="11022" width="4.6640625" customWidth="1"/>
    <col min="11023" max="11023" width="9.44140625" customWidth="1"/>
    <col min="11024" max="11025" width="4.6640625" customWidth="1"/>
    <col min="11026" max="11026" width="3.88671875" customWidth="1"/>
    <col min="11027" max="11027" width="5" customWidth="1"/>
    <col min="11028" max="11028" width="0.5546875" customWidth="1"/>
    <col min="11029" max="11029" width="9.109375" customWidth="1"/>
    <col min="11035" max="11035" width="10.33203125" customWidth="1"/>
    <col min="11265" max="11278" width="4.6640625" customWidth="1"/>
    <col min="11279" max="11279" width="9.44140625" customWidth="1"/>
    <col min="11280" max="11281" width="4.6640625" customWidth="1"/>
    <col min="11282" max="11282" width="3.88671875" customWidth="1"/>
    <col min="11283" max="11283" width="5" customWidth="1"/>
    <col min="11284" max="11284" width="0.5546875" customWidth="1"/>
    <col min="11285" max="11285" width="9.109375" customWidth="1"/>
    <col min="11291" max="11291" width="10.33203125" customWidth="1"/>
    <col min="11521" max="11534" width="4.6640625" customWidth="1"/>
    <col min="11535" max="11535" width="9.44140625" customWidth="1"/>
    <col min="11536" max="11537" width="4.6640625" customWidth="1"/>
    <col min="11538" max="11538" width="3.88671875" customWidth="1"/>
    <col min="11539" max="11539" width="5" customWidth="1"/>
    <col min="11540" max="11540" width="0.5546875" customWidth="1"/>
    <col min="11541" max="11541" width="9.109375" customWidth="1"/>
    <col min="11547" max="11547" width="10.33203125" customWidth="1"/>
    <col min="11777" max="11790" width="4.6640625" customWidth="1"/>
    <col min="11791" max="11791" width="9.44140625" customWidth="1"/>
    <col min="11792" max="11793" width="4.6640625" customWidth="1"/>
    <col min="11794" max="11794" width="3.88671875" customWidth="1"/>
    <col min="11795" max="11795" width="5" customWidth="1"/>
    <col min="11796" max="11796" width="0.5546875" customWidth="1"/>
    <col min="11797" max="11797" width="9.109375" customWidth="1"/>
    <col min="11803" max="11803" width="10.33203125" customWidth="1"/>
    <col min="12033" max="12046" width="4.6640625" customWidth="1"/>
    <col min="12047" max="12047" width="9.44140625" customWidth="1"/>
    <col min="12048" max="12049" width="4.6640625" customWidth="1"/>
    <col min="12050" max="12050" width="3.88671875" customWidth="1"/>
    <col min="12051" max="12051" width="5" customWidth="1"/>
    <col min="12052" max="12052" width="0.5546875" customWidth="1"/>
    <col min="12053" max="12053" width="9.109375" customWidth="1"/>
    <col min="12059" max="12059" width="10.33203125" customWidth="1"/>
    <col min="12289" max="12302" width="4.6640625" customWidth="1"/>
    <col min="12303" max="12303" width="9.44140625" customWidth="1"/>
    <col min="12304" max="12305" width="4.6640625" customWidth="1"/>
    <col min="12306" max="12306" width="3.88671875" customWidth="1"/>
    <col min="12307" max="12307" width="5" customWidth="1"/>
    <col min="12308" max="12308" width="0.5546875" customWidth="1"/>
    <col min="12309" max="12309" width="9.109375" customWidth="1"/>
    <col min="12315" max="12315" width="10.33203125" customWidth="1"/>
    <col min="12545" max="12558" width="4.6640625" customWidth="1"/>
    <col min="12559" max="12559" width="9.44140625" customWidth="1"/>
    <col min="12560" max="12561" width="4.6640625" customWidth="1"/>
    <col min="12562" max="12562" width="3.88671875" customWidth="1"/>
    <col min="12563" max="12563" width="5" customWidth="1"/>
    <col min="12564" max="12564" width="0.5546875" customWidth="1"/>
    <col min="12565" max="12565" width="9.109375" customWidth="1"/>
    <col min="12571" max="12571" width="10.33203125" customWidth="1"/>
    <col min="12801" max="12814" width="4.6640625" customWidth="1"/>
    <col min="12815" max="12815" width="9.44140625" customWidth="1"/>
    <col min="12816" max="12817" width="4.6640625" customWidth="1"/>
    <col min="12818" max="12818" width="3.88671875" customWidth="1"/>
    <col min="12819" max="12819" width="5" customWidth="1"/>
    <col min="12820" max="12820" width="0.5546875" customWidth="1"/>
    <col min="12821" max="12821" width="9.109375" customWidth="1"/>
    <col min="12827" max="12827" width="10.33203125" customWidth="1"/>
    <col min="13057" max="13070" width="4.6640625" customWidth="1"/>
    <col min="13071" max="13071" width="9.44140625" customWidth="1"/>
    <col min="13072" max="13073" width="4.6640625" customWidth="1"/>
    <col min="13074" max="13074" width="3.88671875" customWidth="1"/>
    <col min="13075" max="13075" width="5" customWidth="1"/>
    <col min="13076" max="13076" width="0.5546875" customWidth="1"/>
    <col min="13077" max="13077" width="9.109375" customWidth="1"/>
    <col min="13083" max="13083" width="10.33203125" customWidth="1"/>
    <col min="13313" max="13326" width="4.6640625" customWidth="1"/>
    <col min="13327" max="13327" width="9.44140625" customWidth="1"/>
    <col min="13328" max="13329" width="4.6640625" customWidth="1"/>
    <col min="13330" max="13330" width="3.88671875" customWidth="1"/>
    <col min="13331" max="13331" width="5" customWidth="1"/>
    <col min="13332" max="13332" width="0.5546875" customWidth="1"/>
    <col min="13333" max="13333" width="9.109375" customWidth="1"/>
    <col min="13339" max="13339" width="10.33203125" customWidth="1"/>
    <col min="13569" max="13582" width="4.6640625" customWidth="1"/>
    <col min="13583" max="13583" width="9.44140625" customWidth="1"/>
    <col min="13584" max="13585" width="4.6640625" customWidth="1"/>
    <col min="13586" max="13586" width="3.88671875" customWidth="1"/>
    <col min="13587" max="13587" width="5" customWidth="1"/>
    <col min="13588" max="13588" width="0.5546875" customWidth="1"/>
    <col min="13589" max="13589" width="9.109375" customWidth="1"/>
    <col min="13595" max="13595" width="10.33203125" customWidth="1"/>
    <col min="13825" max="13838" width="4.6640625" customWidth="1"/>
    <col min="13839" max="13839" width="9.44140625" customWidth="1"/>
    <col min="13840" max="13841" width="4.6640625" customWidth="1"/>
    <col min="13842" max="13842" width="3.88671875" customWidth="1"/>
    <col min="13843" max="13843" width="5" customWidth="1"/>
    <col min="13844" max="13844" width="0.5546875" customWidth="1"/>
    <col min="13845" max="13845" width="9.109375" customWidth="1"/>
    <col min="13851" max="13851" width="10.33203125" customWidth="1"/>
    <col min="14081" max="14094" width="4.6640625" customWidth="1"/>
    <col min="14095" max="14095" width="9.44140625" customWidth="1"/>
    <col min="14096" max="14097" width="4.6640625" customWidth="1"/>
    <col min="14098" max="14098" width="3.88671875" customWidth="1"/>
    <col min="14099" max="14099" width="5" customWidth="1"/>
    <col min="14100" max="14100" width="0.5546875" customWidth="1"/>
    <col min="14101" max="14101" width="9.109375" customWidth="1"/>
    <col min="14107" max="14107" width="10.33203125" customWidth="1"/>
    <col min="14337" max="14350" width="4.6640625" customWidth="1"/>
    <col min="14351" max="14351" width="9.44140625" customWidth="1"/>
    <col min="14352" max="14353" width="4.6640625" customWidth="1"/>
    <col min="14354" max="14354" width="3.88671875" customWidth="1"/>
    <col min="14355" max="14355" width="5" customWidth="1"/>
    <col min="14356" max="14356" width="0.5546875" customWidth="1"/>
    <col min="14357" max="14357" width="9.109375" customWidth="1"/>
    <col min="14363" max="14363" width="10.33203125" customWidth="1"/>
    <col min="14593" max="14606" width="4.6640625" customWidth="1"/>
    <col min="14607" max="14607" width="9.44140625" customWidth="1"/>
    <col min="14608" max="14609" width="4.6640625" customWidth="1"/>
    <col min="14610" max="14610" width="3.88671875" customWidth="1"/>
    <col min="14611" max="14611" width="5" customWidth="1"/>
    <col min="14612" max="14612" width="0.5546875" customWidth="1"/>
    <col min="14613" max="14613" width="9.109375" customWidth="1"/>
    <col min="14619" max="14619" width="10.33203125" customWidth="1"/>
    <col min="14849" max="14862" width="4.6640625" customWidth="1"/>
    <col min="14863" max="14863" width="9.44140625" customWidth="1"/>
    <col min="14864" max="14865" width="4.6640625" customWidth="1"/>
    <col min="14866" max="14866" width="3.88671875" customWidth="1"/>
    <col min="14867" max="14867" width="5" customWidth="1"/>
    <col min="14868" max="14868" width="0.5546875" customWidth="1"/>
    <col min="14869" max="14869" width="9.109375" customWidth="1"/>
    <col min="14875" max="14875" width="10.33203125" customWidth="1"/>
    <col min="15105" max="15118" width="4.6640625" customWidth="1"/>
    <col min="15119" max="15119" width="9.44140625" customWidth="1"/>
    <col min="15120" max="15121" width="4.6640625" customWidth="1"/>
    <col min="15122" max="15122" width="3.88671875" customWidth="1"/>
    <col min="15123" max="15123" width="5" customWidth="1"/>
    <col min="15124" max="15124" width="0.5546875" customWidth="1"/>
    <col min="15125" max="15125" width="9.109375" customWidth="1"/>
    <col min="15131" max="15131" width="10.33203125" customWidth="1"/>
    <col min="15361" max="15374" width="4.6640625" customWidth="1"/>
    <col min="15375" max="15375" width="9.44140625" customWidth="1"/>
    <col min="15376" max="15377" width="4.6640625" customWidth="1"/>
    <col min="15378" max="15378" width="3.88671875" customWidth="1"/>
    <col min="15379" max="15379" width="5" customWidth="1"/>
    <col min="15380" max="15380" width="0.5546875" customWidth="1"/>
    <col min="15381" max="15381" width="9.109375" customWidth="1"/>
    <col min="15387" max="15387" width="10.33203125" customWidth="1"/>
    <col min="15617" max="15630" width="4.6640625" customWidth="1"/>
    <col min="15631" max="15631" width="9.44140625" customWidth="1"/>
    <col min="15632" max="15633" width="4.6640625" customWidth="1"/>
    <col min="15634" max="15634" width="3.88671875" customWidth="1"/>
    <col min="15635" max="15635" width="5" customWidth="1"/>
    <col min="15636" max="15636" width="0.5546875" customWidth="1"/>
    <col min="15637" max="15637" width="9.109375" customWidth="1"/>
    <col min="15643" max="15643" width="10.33203125" customWidth="1"/>
    <col min="15873" max="15886" width="4.6640625" customWidth="1"/>
    <col min="15887" max="15887" width="9.44140625" customWidth="1"/>
    <col min="15888" max="15889" width="4.6640625" customWidth="1"/>
    <col min="15890" max="15890" width="3.88671875" customWidth="1"/>
    <col min="15891" max="15891" width="5" customWidth="1"/>
    <col min="15892" max="15892" width="0.5546875" customWidth="1"/>
    <col min="15893" max="15893" width="9.109375" customWidth="1"/>
    <col min="15899" max="15899" width="10.33203125" customWidth="1"/>
    <col min="16129" max="16142" width="4.6640625" customWidth="1"/>
    <col min="16143" max="16143" width="9.44140625" customWidth="1"/>
    <col min="16144" max="16145" width="4.6640625" customWidth="1"/>
    <col min="16146" max="16146" width="3.88671875" customWidth="1"/>
    <col min="16147" max="16147" width="5" customWidth="1"/>
    <col min="16148" max="16148" width="0.5546875" customWidth="1"/>
    <col min="16149" max="16149" width="9.109375" customWidth="1"/>
    <col min="16155" max="16155" width="10.33203125" customWidth="1"/>
  </cols>
  <sheetData>
    <row r="1" spans="1:19" ht="14.25" customHeight="1" x14ac:dyDescent="0.3">
      <c r="A1" s="198" t="s">
        <v>186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200"/>
    </row>
    <row r="2" spans="1:19" hidden="1" x14ac:dyDescent="0.3">
      <c r="A2" s="201" t="s">
        <v>93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3"/>
    </row>
    <row r="3" spans="1:19" hidden="1" x14ac:dyDescent="0.3">
      <c r="A3" s="77"/>
      <c r="B3" s="78"/>
      <c r="C3" s="78"/>
      <c r="D3" s="79"/>
      <c r="E3" s="79"/>
      <c r="F3" s="78"/>
      <c r="G3" s="78"/>
      <c r="H3" s="78"/>
      <c r="I3" s="78" t="s">
        <v>94</v>
      </c>
      <c r="J3" s="204" t="s">
        <v>95</v>
      </c>
      <c r="K3" s="204"/>
      <c r="L3" s="204"/>
      <c r="M3" s="79"/>
      <c r="N3" s="79"/>
      <c r="O3" s="79"/>
      <c r="P3" s="79"/>
      <c r="Q3" s="79"/>
      <c r="R3" s="79"/>
      <c r="S3" s="80"/>
    </row>
    <row r="4" spans="1:19" hidden="1" x14ac:dyDescent="0.3">
      <c r="A4" s="205" t="s">
        <v>96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idden="1" x14ac:dyDescent="0.3">
      <c r="A5" s="206" t="s">
        <v>97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</row>
    <row r="6" spans="1:19" ht="0.75" customHeigh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9" ht="15" customHeight="1" x14ac:dyDescent="0.3">
      <c r="A7" s="82" t="s">
        <v>98</v>
      </c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9"/>
      <c r="N7" s="210" t="s">
        <v>3</v>
      </c>
      <c r="O7" s="211"/>
      <c r="P7" s="211"/>
      <c r="Q7" s="212"/>
      <c r="R7" s="213"/>
      <c r="S7" s="214"/>
    </row>
    <row r="8" spans="1:19" hidden="1" x14ac:dyDescent="0.3">
      <c r="A8" s="210" t="s">
        <v>99</v>
      </c>
      <c r="B8" s="211"/>
      <c r="C8" s="211"/>
      <c r="D8" s="211"/>
      <c r="E8" s="211"/>
      <c r="F8" s="212"/>
      <c r="G8" s="83">
        <v>0</v>
      </c>
      <c r="H8" s="84" t="e">
        <f>IF(G8=0,#REF!,#REF!)</f>
        <v>#REF!</v>
      </c>
      <c r="I8" s="85"/>
    </row>
    <row r="9" spans="1:19" s="76" customFormat="1" hidden="1" x14ac:dyDescent="0.3">
      <c r="A9" s="86"/>
      <c r="B9" s="86"/>
      <c r="C9" s="86"/>
      <c r="D9" s="86"/>
      <c r="E9" s="87"/>
      <c r="F9" s="88"/>
      <c r="G9" s="88"/>
      <c r="H9" s="88"/>
      <c r="I9" s="88"/>
      <c r="J9" s="215" t="s">
        <v>100</v>
      </c>
      <c r="K9" s="216"/>
      <c r="L9" s="216"/>
      <c r="M9" s="216"/>
      <c r="N9" s="217"/>
      <c r="O9" s="218" t="s">
        <v>45</v>
      </c>
      <c r="P9" s="219"/>
      <c r="Q9" s="218" t="s">
        <v>59</v>
      </c>
      <c r="R9" s="219"/>
      <c r="S9" s="89" t="s">
        <v>101</v>
      </c>
    </row>
    <row r="10" spans="1:19" hidden="1" x14ac:dyDescent="0.3">
      <c r="A10" s="220" t="s">
        <v>102</v>
      </c>
      <c r="B10" s="221"/>
      <c r="C10" s="221"/>
      <c r="D10" s="221"/>
      <c r="E10" s="221"/>
      <c r="F10" s="222"/>
      <c r="G10" s="223">
        <v>32457</v>
      </c>
      <c r="H10" s="224"/>
      <c r="J10" s="225" t="s">
        <v>103</v>
      </c>
      <c r="K10" s="226"/>
      <c r="L10" s="226"/>
      <c r="M10" s="226"/>
      <c r="N10" s="227"/>
      <c r="O10" s="228" t="s">
        <v>37</v>
      </c>
      <c r="P10" s="229"/>
      <c r="Q10" s="228" t="s">
        <v>37</v>
      </c>
      <c r="R10" s="229"/>
      <c r="S10" s="90" t="e">
        <f>IF(O10=0,#REF!,IF(O10&lt;G10,#REF!,#REF!))</f>
        <v>#REF!</v>
      </c>
    </row>
    <row r="11" spans="1:19" hidden="1" x14ac:dyDescent="0.3">
      <c r="A11" s="218" t="s">
        <v>104</v>
      </c>
      <c r="B11" s="230"/>
      <c r="C11" s="230"/>
      <c r="D11" s="230"/>
      <c r="E11" s="230"/>
      <c r="F11" s="219"/>
      <c r="G11" s="223">
        <v>31300</v>
      </c>
      <c r="H11" s="224"/>
      <c r="J11" s="225" t="s">
        <v>105</v>
      </c>
      <c r="K11" s="226"/>
      <c r="L11" s="226"/>
      <c r="M11" s="226"/>
      <c r="N11" s="227"/>
      <c r="O11" s="228" t="s">
        <v>37</v>
      </c>
      <c r="P11" s="229"/>
      <c r="Q11" s="228" t="s">
        <v>37</v>
      </c>
      <c r="R11" s="229"/>
      <c r="S11" s="90" t="e">
        <f>IF(O11=0,#REF!,IF(O11&lt;Q10,#REF!,#REF!))</f>
        <v>#REF!</v>
      </c>
    </row>
    <row r="12" spans="1:19" hidden="1" x14ac:dyDescent="0.3">
      <c r="A12" s="218" t="s">
        <v>106</v>
      </c>
      <c r="B12" s="230"/>
      <c r="C12" s="230"/>
      <c r="D12" s="230"/>
      <c r="E12" s="230"/>
      <c r="F12" s="219"/>
      <c r="G12" s="231"/>
      <c r="H12" s="232"/>
      <c r="J12" s="233" t="s">
        <v>107</v>
      </c>
      <c r="K12" s="234"/>
      <c r="L12" s="234"/>
      <c r="M12" s="234"/>
      <c r="N12" s="235"/>
      <c r="O12" s="228"/>
      <c r="P12" s="229"/>
      <c r="Q12" s="228"/>
      <c r="R12" s="229"/>
      <c r="S12" s="90" t="e">
        <f>IF(O12=0,#REF!,IF(O12&lt;Q11,#REF!,#REF!))</f>
        <v>#REF!</v>
      </c>
    </row>
    <row r="13" spans="1:19" hidden="1" x14ac:dyDescent="0.3">
      <c r="A13" s="218" t="s">
        <v>108</v>
      </c>
      <c r="B13" s="230"/>
      <c r="C13" s="230"/>
      <c r="D13" s="230"/>
      <c r="E13" s="230"/>
      <c r="F13" s="219"/>
      <c r="G13" s="231"/>
      <c r="H13" s="232"/>
      <c r="J13" s="233" t="s">
        <v>109</v>
      </c>
      <c r="K13" s="234"/>
      <c r="L13" s="234"/>
      <c r="M13" s="234"/>
      <c r="N13" s="235"/>
      <c r="O13" s="228"/>
      <c r="P13" s="229"/>
      <c r="Q13" s="228"/>
      <c r="R13" s="229"/>
      <c r="S13" s="90" t="e">
        <f>IF(O13=0,#REF!,IF(O13&lt;Q12,#REF!,#REF!))</f>
        <v>#REF!</v>
      </c>
    </row>
    <row r="14" spans="1:19" hidden="1" x14ac:dyDescent="0.3">
      <c r="A14" s="218" t="s">
        <v>110</v>
      </c>
      <c r="B14" s="230"/>
      <c r="C14" s="230"/>
      <c r="D14" s="230"/>
      <c r="E14" s="230"/>
      <c r="F14" s="219"/>
      <c r="G14" s="231"/>
      <c r="H14" s="232"/>
      <c r="J14" s="233" t="s">
        <v>111</v>
      </c>
      <c r="K14" s="234"/>
      <c r="L14" s="234"/>
      <c r="M14" s="234"/>
      <c r="N14" s="235"/>
      <c r="O14" s="228"/>
      <c r="P14" s="229"/>
      <c r="Q14" s="228"/>
      <c r="R14" s="229"/>
      <c r="S14" s="90" t="e">
        <f>IF(O14=0,#REF!,IF(O14&lt;Q13,#REF!,#REF!))</f>
        <v>#REF!</v>
      </c>
    </row>
    <row r="15" spans="1:19" hidden="1" x14ac:dyDescent="0.3">
      <c r="A15" s="218" t="s">
        <v>112</v>
      </c>
      <c r="B15" s="230"/>
      <c r="C15" s="230"/>
      <c r="D15" s="230"/>
      <c r="E15" s="230"/>
      <c r="F15" s="219"/>
      <c r="G15" s="231"/>
      <c r="H15" s="232"/>
      <c r="J15" s="233" t="s">
        <v>113</v>
      </c>
      <c r="K15" s="234"/>
      <c r="L15" s="234"/>
      <c r="M15" s="234"/>
      <c r="N15" s="235"/>
      <c r="O15" s="228"/>
      <c r="P15" s="229"/>
      <c r="Q15" s="228"/>
      <c r="R15" s="229"/>
      <c r="S15" s="90" t="e">
        <f>IF(O15=0,#REF!,IF(O15&lt;Q14,#REF!,#REF!))</f>
        <v>#REF!</v>
      </c>
    </row>
    <row r="16" spans="1:19" s="76" customFormat="1" hidden="1" x14ac:dyDescent="0.3">
      <c r="A16" s="91"/>
      <c r="B16" s="91"/>
      <c r="C16" s="91"/>
      <c r="D16" s="88"/>
      <c r="E16" s="88"/>
      <c r="F16" s="88"/>
      <c r="G16" s="88"/>
      <c r="H16" s="88"/>
      <c r="I16" s="88"/>
      <c r="J16" s="233" t="s">
        <v>114</v>
      </c>
      <c r="K16" s="234"/>
      <c r="L16" s="234"/>
      <c r="M16" s="234"/>
      <c r="N16" s="235"/>
      <c r="O16" s="228"/>
      <c r="P16" s="229"/>
      <c r="Q16" s="228"/>
      <c r="R16" s="229"/>
      <c r="S16" s="90" t="e">
        <f>IF(O16=0,#REF!,IF(O16&lt;Q15,#REF!,#REF!))</f>
        <v>#REF!</v>
      </c>
    </row>
    <row r="17" spans="1:27" s="76" customFormat="1" hidden="1" x14ac:dyDescent="0.3">
      <c r="A17" s="91"/>
      <c r="B17" s="91"/>
      <c r="C17" s="91"/>
      <c r="D17" s="88"/>
      <c r="E17" s="88"/>
      <c r="F17" s="88"/>
      <c r="G17" s="88"/>
      <c r="H17" s="88"/>
      <c r="I17" s="88"/>
      <c r="J17" s="233" t="s">
        <v>115</v>
      </c>
      <c r="K17" s="234"/>
      <c r="L17" s="234"/>
      <c r="M17" s="234"/>
      <c r="N17" s="235"/>
      <c r="O17" s="228"/>
      <c r="P17" s="229"/>
      <c r="Q17" s="228"/>
      <c r="R17" s="229"/>
      <c r="S17" s="90" t="e">
        <f>IF(O17=0,#REF!,IF(O17&lt;Q16,#REF!,#REF!))</f>
        <v>#REF!</v>
      </c>
    </row>
    <row r="18" spans="1:27" s="76" customFormat="1" hidden="1" x14ac:dyDescent="0.3">
      <c r="A18" s="91"/>
      <c r="B18" s="91"/>
      <c r="C18" s="91"/>
      <c r="D18" s="88"/>
      <c r="E18" s="88"/>
      <c r="F18" s="88"/>
      <c r="G18" s="88"/>
      <c r="H18" s="88"/>
      <c r="I18" s="92"/>
      <c r="J18" s="225" t="s">
        <v>116</v>
      </c>
      <c r="K18" s="226"/>
      <c r="L18" s="226"/>
      <c r="M18" s="226"/>
      <c r="N18" s="227"/>
      <c r="O18" s="228"/>
      <c r="P18" s="229"/>
      <c r="Q18" s="228"/>
      <c r="R18" s="229"/>
      <c r="S18" s="90" t="e">
        <f>IF(O18=0,#REF!,IF(O18&lt;Q17,#REF!,#REF!))</f>
        <v>#REF!</v>
      </c>
    </row>
    <row r="19" spans="1:27" s="76" customFormat="1" hidden="1" x14ac:dyDescent="0.3">
      <c r="A19" s="91"/>
      <c r="B19" s="91"/>
      <c r="C19" s="91"/>
      <c r="D19" s="88"/>
      <c r="E19" s="88"/>
      <c r="F19" s="88"/>
      <c r="G19" s="88"/>
      <c r="H19" s="88"/>
      <c r="I19" s="92"/>
      <c r="J19" s="246" t="s">
        <v>117</v>
      </c>
      <c r="K19" s="247"/>
      <c r="L19" s="247"/>
      <c r="M19" s="247"/>
      <c r="N19" s="248"/>
      <c r="O19" s="228"/>
      <c r="P19" s="229"/>
      <c r="Q19" s="228"/>
      <c r="R19" s="229"/>
      <c r="S19" s="90" t="e">
        <f>IF(O19=0,#REF!,IF(O19&lt;Q18,#REF!,#REF!))</f>
        <v>#REF!</v>
      </c>
    </row>
    <row r="20" spans="1:27" s="76" customFormat="1" ht="1.5" customHeight="1" thickBot="1" x14ac:dyDescent="0.35">
      <c r="A20" s="91"/>
      <c r="B20" s="91"/>
      <c r="C20" s="91"/>
      <c r="D20" s="88"/>
      <c r="E20" s="88"/>
      <c r="F20" s="88"/>
      <c r="G20" s="88"/>
      <c r="H20" s="88"/>
      <c r="I20" s="92"/>
      <c r="J20" s="93"/>
      <c r="K20" s="93"/>
      <c r="L20" s="94"/>
      <c r="M20" s="94"/>
      <c r="N20" s="95"/>
      <c r="O20" s="95"/>
      <c r="P20" s="95"/>
      <c r="Q20" s="93"/>
      <c r="R20" s="90"/>
      <c r="S20" s="96"/>
    </row>
    <row r="21" spans="1:27" ht="14.25" customHeight="1" thickBot="1" x14ac:dyDescent="0.35">
      <c r="A21" s="249" t="s">
        <v>118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1">
        <v>44439</v>
      </c>
      <c r="O21" s="251"/>
      <c r="P21" s="251"/>
      <c r="Q21" s="97"/>
      <c r="R21" s="97"/>
      <c r="S21" s="98"/>
    </row>
    <row r="22" spans="1:27" ht="12" customHeight="1" thickBot="1" x14ac:dyDescent="0.35">
      <c r="A22" s="252" t="s">
        <v>119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4"/>
      <c r="Q22" s="99" t="s">
        <v>120</v>
      </c>
      <c r="R22" s="255" t="s">
        <v>121</v>
      </c>
      <c r="S22" s="256"/>
      <c r="U22" s="100"/>
      <c r="V22" s="76"/>
      <c r="W22" s="76"/>
      <c r="X22" s="76"/>
      <c r="Y22" s="76"/>
      <c r="Z22" s="76"/>
      <c r="AA22" s="76"/>
    </row>
    <row r="23" spans="1:27" ht="15" hidden="1" thickBot="1" x14ac:dyDescent="0.35">
      <c r="A23" s="236" t="s">
        <v>122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8"/>
      <c r="Q23" s="101"/>
      <c r="R23" s="101"/>
      <c r="S23" s="102"/>
      <c r="V23" s="76"/>
      <c r="W23" s="76"/>
      <c r="X23" s="76"/>
      <c r="Y23" s="76"/>
      <c r="Z23" s="76"/>
      <c r="AA23" s="76"/>
    </row>
    <row r="24" spans="1:27" ht="15" hidden="1" thickBot="1" x14ac:dyDescent="0.35">
      <c r="A24" s="103"/>
      <c r="B24" s="104"/>
      <c r="C24" s="105"/>
      <c r="D24" s="105"/>
      <c r="E24" s="105"/>
      <c r="F24" s="105"/>
      <c r="G24" s="105"/>
      <c r="H24" s="105"/>
      <c r="I24" s="105"/>
      <c r="J24" s="105"/>
      <c r="K24" s="106" t="s">
        <v>123</v>
      </c>
      <c r="L24" s="107">
        <f>G15</f>
        <v>0</v>
      </c>
      <c r="M24" s="239" t="s">
        <v>124</v>
      </c>
      <c r="N24" s="239"/>
      <c r="O24" s="240"/>
      <c r="P24" s="108"/>
      <c r="Q24" s="109">
        <f>IF(G8=0,L24*6,IF(P24&lt;=L24,(L24+P24)*6,IF(P24&gt;L24,#REF!)))</f>
        <v>0</v>
      </c>
      <c r="R24" s="110"/>
      <c r="S24" s="111"/>
      <c r="V24" s="76"/>
      <c r="W24" s="76"/>
      <c r="X24" s="76"/>
      <c r="Y24" s="76"/>
      <c r="Z24" s="76"/>
      <c r="AA24" s="76"/>
    </row>
    <row r="25" spans="1:27" ht="12.75" customHeight="1" thickTop="1" x14ac:dyDescent="0.3">
      <c r="A25" s="241" t="s">
        <v>125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112"/>
      <c r="R25" s="113"/>
      <c r="S25" s="114"/>
      <c r="V25" s="76"/>
      <c r="W25" s="76"/>
      <c r="X25" s="76"/>
      <c r="Y25" s="76"/>
      <c r="Z25" s="76"/>
      <c r="AA25" s="76"/>
    </row>
    <row r="26" spans="1:27" ht="15" thickBot="1" x14ac:dyDescent="0.35">
      <c r="A26" s="103"/>
      <c r="B26" s="104"/>
      <c r="C26" s="106"/>
      <c r="D26" s="105"/>
      <c r="E26" s="106"/>
      <c r="F26" s="105"/>
      <c r="G26" s="105"/>
      <c r="H26" s="115"/>
      <c r="I26" s="115"/>
      <c r="J26" s="105"/>
      <c r="K26" s="106"/>
      <c r="L26" s="106"/>
      <c r="M26" s="239" t="s">
        <v>123</v>
      </c>
      <c r="N26" s="239"/>
      <c r="O26" s="240"/>
      <c r="P26" s="116"/>
      <c r="Q26" s="109">
        <f>6*P26</f>
        <v>0</v>
      </c>
      <c r="R26" s="117"/>
      <c r="S26" s="118"/>
      <c r="U26" s="243"/>
      <c r="V26" s="243"/>
      <c r="W26" s="243"/>
      <c r="X26" s="243"/>
      <c r="Y26" s="76"/>
      <c r="Z26" s="76"/>
      <c r="AA26" s="76"/>
    </row>
    <row r="27" spans="1:27" ht="12.75" customHeight="1" thickTop="1" x14ac:dyDescent="0.3">
      <c r="A27" s="119" t="s">
        <v>126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1"/>
      <c r="M27" s="120"/>
      <c r="N27" s="120"/>
      <c r="O27" s="120"/>
      <c r="P27" s="121"/>
      <c r="Q27" s="122"/>
      <c r="S27" s="114"/>
      <c r="U27" s="123"/>
      <c r="V27" s="76"/>
      <c r="W27" s="76"/>
      <c r="X27" s="76"/>
      <c r="Y27" s="76"/>
      <c r="Z27" s="76"/>
      <c r="AA27" s="76"/>
    </row>
    <row r="28" spans="1:27" ht="15" thickBot="1" x14ac:dyDescent="0.35">
      <c r="A28" s="244" t="s">
        <v>127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124" t="s">
        <v>128</v>
      </c>
      <c r="P28" s="116"/>
      <c r="Q28" s="125">
        <f>6*P28</f>
        <v>0</v>
      </c>
      <c r="R28" s="105"/>
      <c r="S28" s="118"/>
      <c r="U28" s="123"/>
      <c r="V28" s="76"/>
      <c r="W28" s="76"/>
      <c r="X28" s="76"/>
      <c r="Y28" s="76"/>
      <c r="Z28" s="76"/>
      <c r="AA28" s="76"/>
    </row>
    <row r="29" spans="1:27" ht="12.75" customHeight="1" thickTop="1" x14ac:dyDescent="0.3">
      <c r="A29" s="119" t="s">
        <v>129</v>
      </c>
      <c r="B29" s="120"/>
      <c r="C29" s="120"/>
      <c r="D29" s="120"/>
      <c r="E29" s="120"/>
      <c r="F29" s="120"/>
      <c r="G29" s="120"/>
      <c r="H29" s="120"/>
      <c r="I29" s="120"/>
      <c r="J29" s="121"/>
      <c r="K29" s="120"/>
      <c r="L29" s="120"/>
      <c r="M29" s="120"/>
      <c r="N29" s="120"/>
      <c r="O29" s="120"/>
      <c r="P29" s="120"/>
      <c r="Q29" s="122"/>
      <c r="R29" s="113"/>
      <c r="S29" s="114"/>
      <c r="U29" s="123"/>
      <c r="V29" s="76"/>
      <c r="W29" s="76"/>
      <c r="X29" s="76"/>
      <c r="Y29" s="76"/>
      <c r="Z29" s="76"/>
      <c r="AA29" s="76"/>
    </row>
    <row r="30" spans="1:27" ht="15" thickBot="1" x14ac:dyDescent="0.35">
      <c r="A30" s="244" t="s">
        <v>130</v>
      </c>
      <c r="B30" s="245"/>
      <c r="C30" s="245"/>
      <c r="D30" s="245"/>
      <c r="E30" s="245"/>
      <c r="F30" s="245"/>
      <c r="G30" s="245"/>
      <c r="H30" s="245"/>
      <c r="I30" s="245"/>
      <c r="J30" s="245"/>
      <c r="K30" s="106"/>
      <c r="L30" s="106"/>
      <c r="M30" s="106"/>
      <c r="N30" s="106"/>
      <c r="O30" s="124" t="s">
        <v>128</v>
      </c>
      <c r="P30" s="116"/>
      <c r="Q30" s="109">
        <f>3*P30</f>
        <v>0</v>
      </c>
      <c r="R30" s="126"/>
      <c r="S30" s="114"/>
      <c r="V30" s="76"/>
      <c r="W30" s="76"/>
      <c r="X30" s="76"/>
      <c r="Y30" s="76"/>
      <c r="Z30" s="76"/>
      <c r="AA30" s="76"/>
    </row>
    <row r="31" spans="1:27" ht="15.6" thickTop="1" thickBot="1" x14ac:dyDescent="0.35">
      <c r="A31" s="263" t="s">
        <v>131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5"/>
      <c r="L31" s="265"/>
      <c r="M31" s="265"/>
      <c r="N31" s="264"/>
      <c r="O31" s="106" t="s">
        <v>132</v>
      </c>
      <c r="P31" s="116"/>
      <c r="Q31" s="109">
        <f>3*P31</f>
        <v>0</v>
      </c>
      <c r="R31" s="117"/>
      <c r="S31" s="118"/>
      <c r="U31" s="127"/>
      <c r="V31" s="76"/>
      <c r="W31" s="76"/>
      <c r="X31" s="76"/>
      <c r="Y31" s="76"/>
      <c r="Z31" s="76"/>
      <c r="AA31" s="76"/>
    </row>
    <row r="32" spans="1:27" ht="12.75" customHeight="1" thickTop="1" x14ac:dyDescent="0.3">
      <c r="A32" s="241" t="s">
        <v>133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122"/>
      <c r="R32" s="126"/>
      <c r="S32" s="114"/>
      <c r="U32" s="123"/>
      <c r="V32" s="76"/>
      <c r="W32" s="76"/>
      <c r="X32" s="76"/>
      <c r="Y32" s="76"/>
      <c r="Z32" s="76"/>
      <c r="AA32" s="76"/>
    </row>
    <row r="33" spans="1:27" ht="15" thickBot="1" x14ac:dyDescent="0.35">
      <c r="A33" s="233" t="s">
        <v>134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92"/>
      <c r="O33" s="124" t="s">
        <v>128</v>
      </c>
      <c r="P33" s="116"/>
      <c r="Q33" s="109">
        <f>3*P33</f>
        <v>0</v>
      </c>
      <c r="R33" s="128"/>
      <c r="S33" s="111"/>
      <c r="V33" s="76"/>
      <c r="W33" s="76"/>
      <c r="X33" s="76"/>
      <c r="Y33" s="76"/>
      <c r="Z33" s="76"/>
      <c r="AA33" s="76"/>
    </row>
    <row r="34" spans="1:27" ht="12.75" customHeight="1" thickTop="1" x14ac:dyDescent="0.3">
      <c r="A34" s="241" t="s">
        <v>135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126"/>
      <c r="R34" s="126"/>
      <c r="S34" s="114"/>
      <c r="U34" s="100"/>
      <c r="V34" s="76"/>
      <c r="W34" s="76"/>
      <c r="X34" s="76"/>
      <c r="Y34" s="76"/>
      <c r="Z34" s="76"/>
      <c r="AA34" s="76"/>
    </row>
    <row r="35" spans="1:27" ht="15" thickBot="1" x14ac:dyDescent="0.35">
      <c r="A35" s="244" t="s">
        <v>136</v>
      </c>
      <c r="B35" s="245"/>
      <c r="C35" s="245"/>
      <c r="D35" s="245"/>
      <c r="E35" s="245"/>
      <c r="F35" s="245"/>
      <c r="G35" s="245"/>
      <c r="H35" s="245"/>
      <c r="I35" s="245"/>
      <c r="J35" s="245"/>
      <c r="K35" s="106"/>
      <c r="L35" s="106"/>
      <c r="M35" s="106"/>
      <c r="N35" s="106"/>
      <c r="O35" s="124" t="s">
        <v>128</v>
      </c>
      <c r="P35" s="116"/>
      <c r="Q35" s="129">
        <f>IF(P35&lt;=4,P35*3,IF(P35&gt;4,12+(P35-4)*2))</f>
        <v>0</v>
      </c>
      <c r="R35" s="126"/>
      <c r="S35" s="114"/>
      <c r="U35" s="100"/>
      <c r="V35" s="76"/>
      <c r="W35" s="76"/>
      <c r="X35" s="76"/>
      <c r="Y35" s="76"/>
      <c r="Z35" s="76"/>
      <c r="AA35" s="76"/>
    </row>
    <row r="36" spans="1:27" ht="12.75" customHeight="1" thickTop="1" x14ac:dyDescent="0.3">
      <c r="A36" s="241" t="s">
        <v>137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8"/>
      <c r="L36" s="258"/>
      <c r="M36" s="258"/>
      <c r="N36" s="258"/>
      <c r="O36" s="257"/>
      <c r="P36" s="257"/>
      <c r="Q36" s="126"/>
      <c r="R36" s="126"/>
      <c r="S36" s="114"/>
      <c r="U36" s="127"/>
      <c r="V36" s="76"/>
      <c r="W36" s="76"/>
      <c r="X36" s="76"/>
      <c r="Y36" s="76"/>
      <c r="Z36" s="76"/>
      <c r="AA36" s="76"/>
    </row>
    <row r="37" spans="1:27" ht="15" thickBot="1" x14ac:dyDescent="0.35">
      <c r="A37" s="244" t="s">
        <v>138</v>
      </c>
      <c r="B37" s="245"/>
      <c r="C37" s="245"/>
      <c r="D37" s="245"/>
      <c r="E37" s="245"/>
      <c r="F37" s="245"/>
      <c r="G37" s="245"/>
      <c r="H37" s="245"/>
      <c r="I37" s="245"/>
      <c r="J37" s="245"/>
      <c r="K37" s="106"/>
      <c r="L37" s="106"/>
      <c r="M37" s="106"/>
      <c r="N37" s="106"/>
      <c r="O37" s="106" t="s">
        <v>139</v>
      </c>
      <c r="P37" s="116"/>
      <c r="Q37" s="129">
        <f>IF(P37&lt;=4,P37*3,IF(P37&gt;4,12+(P37-4)*2))</f>
        <v>0</v>
      </c>
      <c r="R37" s="126"/>
      <c r="S37" s="114"/>
      <c r="U37" s="130"/>
      <c r="V37" s="76"/>
      <c r="W37" s="76"/>
      <c r="X37" s="76"/>
      <c r="Y37" s="76"/>
      <c r="Z37" s="76"/>
      <c r="AA37" s="76"/>
    </row>
    <row r="38" spans="1:27" ht="12.75" customHeight="1" thickTop="1" x14ac:dyDescent="0.3">
      <c r="A38" s="259" t="s">
        <v>140</v>
      </c>
      <c r="B38" s="260"/>
      <c r="C38" s="260"/>
      <c r="D38" s="260"/>
      <c r="E38" s="260"/>
      <c r="F38" s="260"/>
      <c r="G38" s="260"/>
      <c r="H38" s="260"/>
      <c r="I38" s="260"/>
      <c r="J38" s="260"/>
      <c r="K38" s="131"/>
      <c r="L38" s="85"/>
      <c r="M38" s="261" t="s">
        <v>123</v>
      </c>
      <c r="N38" s="261"/>
      <c r="O38" s="262"/>
      <c r="P38" s="132">
        <f>P35+P37</f>
        <v>0</v>
      </c>
      <c r="Q38" s="88"/>
      <c r="R38" s="126"/>
      <c r="S38" s="114"/>
      <c r="U38" s="130"/>
      <c r="V38" s="76"/>
      <c r="W38" s="76"/>
      <c r="X38" s="76"/>
      <c r="Y38" s="76"/>
      <c r="Z38" s="76"/>
      <c r="AA38" s="76"/>
    </row>
    <row r="39" spans="1:27" ht="12.75" customHeight="1" thickBot="1" x14ac:dyDescent="0.35">
      <c r="A39" s="133"/>
      <c r="B39" s="134"/>
      <c r="C39" s="105"/>
      <c r="D39" s="105"/>
      <c r="E39" s="105"/>
      <c r="F39" s="105"/>
      <c r="G39" s="105"/>
      <c r="H39" s="134"/>
      <c r="I39" s="115"/>
      <c r="J39" s="105"/>
      <c r="K39" s="106"/>
      <c r="L39" s="106"/>
      <c r="M39" s="105"/>
      <c r="N39" s="105"/>
      <c r="O39" s="106" t="s">
        <v>141</v>
      </c>
      <c r="P39" s="135">
        <f>Q35+Q37</f>
        <v>0</v>
      </c>
      <c r="Q39" s="136" t="s">
        <v>37</v>
      </c>
      <c r="R39" s="117"/>
      <c r="S39" s="118"/>
      <c r="U39" s="130"/>
      <c r="V39" s="76"/>
      <c r="W39" s="76"/>
      <c r="X39" s="76"/>
      <c r="Y39" s="76"/>
      <c r="Z39" s="76"/>
      <c r="AA39" s="76"/>
    </row>
    <row r="40" spans="1:27" ht="15.6" thickTop="1" thickBot="1" x14ac:dyDescent="0.35">
      <c r="A40" s="263" t="s">
        <v>142</v>
      </c>
      <c r="B40" s="264"/>
      <c r="C40" s="264"/>
      <c r="D40" s="264"/>
      <c r="E40" s="264"/>
      <c r="F40" s="264"/>
      <c r="G40" s="264"/>
      <c r="H40" s="264"/>
      <c r="I40" s="264"/>
      <c r="J40" s="265"/>
      <c r="K40" s="264"/>
      <c r="L40" s="265"/>
      <c r="M40" s="264"/>
      <c r="N40" s="264"/>
      <c r="O40" s="137" t="s">
        <v>128</v>
      </c>
      <c r="P40" s="116"/>
      <c r="Q40" s="109">
        <f>3*P40</f>
        <v>0</v>
      </c>
      <c r="R40" s="110"/>
      <c r="S40" s="111"/>
      <c r="U40" s="127"/>
      <c r="V40" s="76"/>
      <c r="W40" s="76"/>
      <c r="X40" s="76"/>
      <c r="Y40" s="76"/>
      <c r="Z40" s="76"/>
      <c r="AA40" s="76"/>
    </row>
    <row r="41" spans="1:27" ht="12.75" customHeight="1" thickTop="1" x14ac:dyDescent="0.3">
      <c r="A41" s="241" t="s">
        <v>143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126"/>
      <c r="R41" s="126"/>
      <c r="S41" s="114"/>
      <c r="V41" s="76"/>
      <c r="W41" s="76"/>
      <c r="X41" s="76"/>
      <c r="Y41" s="76"/>
      <c r="Z41" s="76"/>
      <c r="AA41" s="76"/>
    </row>
    <row r="42" spans="1:27" ht="15" thickBot="1" x14ac:dyDescent="0.35">
      <c r="A42" s="244" t="s">
        <v>144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124" t="s">
        <v>128</v>
      </c>
      <c r="P42" s="116"/>
      <c r="Q42" s="129">
        <f>IF(P42&lt;=5,P42*2,IF(P42&gt;5,10+(P42-5)*3))</f>
        <v>0</v>
      </c>
      <c r="R42" s="117"/>
      <c r="S42" s="118"/>
      <c r="U42" s="138"/>
      <c r="V42" s="76"/>
      <c r="W42" s="76"/>
      <c r="X42" s="76"/>
      <c r="Y42" s="76"/>
      <c r="Z42" s="76"/>
      <c r="AA42" s="76"/>
    </row>
    <row r="43" spans="1:27" ht="12.75" customHeight="1" thickTop="1" x14ac:dyDescent="0.3">
      <c r="A43" s="241" t="s">
        <v>145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126"/>
      <c r="R43" s="126"/>
      <c r="S43" s="114"/>
      <c r="V43" s="76"/>
      <c r="W43" s="139"/>
      <c r="X43" s="76"/>
      <c r="Y43" s="76"/>
      <c r="Z43" s="76"/>
      <c r="AA43" s="76"/>
    </row>
    <row r="44" spans="1:27" ht="15" thickBot="1" x14ac:dyDescent="0.35">
      <c r="A44" s="244" t="s">
        <v>146</v>
      </c>
      <c r="B44" s="245"/>
      <c r="C44" s="245"/>
      <c r="D44" s="245"/>
      <c r="E44" s="276"/>
      <c r="F44" s="276"/>
      <c r="G44" s="276"/>
      <c r="H44" s="276"/>
      <c r="I44" s="106"/>
      <c r="J44" s="277"/>
      <c r="K44" s="277"/>
      <c r="L44" s="277"/>
      <c r="M44" s="277"/>
      <c r="N44" s="277"/>
      <c r="O44" s="278"/>
      <c r="P44" s="116"/>
      <c r="Q44" s="140">
        <f>1*P44</f>
        <v>0</v>
      </c>
      <c r="R44" s="117"/>
      <c r="S44" s="118"/>
      <c r="V44" s="76"/>
      <c r="W44" s="76"/>
      <c r="X44" s="76"/>
      <c r="Y44" s="76"/>
      <c r="Z44" s="76"/>
      <c r="AA44" s="76"/>
    </row>
    <row r="45" spans="1:27" ht="12.75" customHeight="1" thickTop="1" x14ac:dyDescent="0.3">
      <c r="A45" s="241" t="s">
        <v>147</v>
      </c>
      <c r="B45" s="257"/>
      <c r="C45" s="257"/>
      <c r="D45" s="257"/>
      <c r="E45" s="257"/>
      <c r="F45" s="257"/>
      <c r="G45" s="257"/>
      <c r="H45" s="257"/>
      <c r="I45" s="258"/>
      <c r="J45" s="257"/>
      <c r="K45" s="257"/>
      <c r="L45" s="257"/>
      <c r="M45" s="257"/>
      <c r="N45" s="257"/>
      <c r="O45" s="257"/>
      <c r="P45" s="257"/>
      <c r="Q45" s="122"/>
      <c r="R45" s="126"/>
      <c r="S45" s="141"/>
      <c r="U45" s="127"/>
      <c r="V45" s="100"/>
      <c r="W45" s="100"/>
      <c r="X45" s="100"/>
      <c r="Y45" s="100"/>
      <c r="Z45" s="76"/>
      <c r="AA45" s="76"/>
    </row>
    <row r="46" spans="1:27" ht="15" thickBot="1" x14ac:dyDescent="0.35">
      <c r="A46" s="233" t="s">
        <v>148</v>
      </c>
      <c r="B46" s="234"/>
      <c r="C46" s="234"/>
      <c r="D46" s="234"/>
      <c r="E46" s="234"/>
      <c r="F46" s="142"/>
      <c r="G46" s="142"/>
      <c r="H46" s="143"/>
      <c r="I46" s="266" t="s">
        <v>149</v>
      </c>
      <c r="J46" s="266"/>
      <c r="K46" s="266"/>
      <c r="L46" s="266"/>
      <c r="M46" s="266"/>
      <c r="N46" s="266"/>
      <c r="O46" s="267"/>
      <c r="P46" s="116"/>
      <c r="Q46" s="144">
        <f>IF(P46&gt;1,0,P46*10)</f>
        <v>0</v>
      </c>
      <c r="R46" s="126"/>
      <c r="S46" s="145"/>
      <c r="U46" s="130"/>
      <c r="V46" s="100"/>
      <c r="W46" s="100"/>
      <c r="X46" s="100"/>
      <c r="Y46" s="100"/>
      <c r="Z46" s="76"/>
      <c r="AA46" s="76"/>
    </row>
    <row r="47" spans="1:27" ht="14.25" customHeight="1" thickBot="1" x14ac:dyDescent="0.35">
      <c r="A47" s="268" t="s">
        <v>150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70"/>
      <c r="Q47" s="146">
        <f>SUM(Q24:Q46)</f>
        <v>0</v>
      </c>
      <c r="R47" s="147"/>
      <c r="S47" s="148"/>
      <c r="U47" s="130"/>
      <c r="V47" s="100"/>
      <c r="W47" s="100"/>
      <c r="X47" s="100"/>
      <c r="Y47" s="100"/>
      <c r="Z47" s="76"/>
      <c r="AA47" s="76"/>
    </row>
    <row r="48" spans="1:27" ht="2.25" customHeight="1" thickBot="1" x14ac:dyDescent="0.35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50"/>
      <c r="R48" s="151"/>
      <c r="S48" s="143"/>
    </row>
    <row r="49" spans="1:19" ht="13.5" customHeight="1" thickBot="1" x14ac:dyDescent="0.35">
      <c r="A49" s="271" t="s">
        <v>151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3">
        <v>44635</v>
      </c>
      <c r="O49" s="273"/>
      <c r="P49" s="273"/>
      <c r="Q49" s="97"/>
      <c r="R49" s="97"/>
      <c r="S49" s="98"/>
    </row>
    <row r="50" spans="1:19" ht="12" customHeight="1" thickBot="1" x14ac:dyDescent="0.35">
      <c r="A50" s="274" t="s">
        <v>152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152" t="s">
        <v>120</v>
      </c>
      <c r="R50" s="255" t="s">
        <v>121</v>
      </c>
      <c r="S50" s="256"/>
    </row>
    <row r="51" spans="1:19" ht="12.75" customHeight="1" x14ac:dyDescent="0.3">
      <c r="A51" s="236" t="s">
        <v>153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153"/>
      <c r="R51" s="126"/>
      <c r="S51" s="154"/>
    </row>
    <row r="52" spans="1:19" ht="15" thickBot="1" x14ac:dyDescent="0.35">
      <c r="A52" s="155" t="s">
        <v>154</v>
      </c>
      <c r="B52" s="156"/>
      <c r="C52" s="156"/>
      <c r="D52" s="156"/>
      <c r="E52" s="156"/>
      <c r="F52" s="105"/>
      <c r="G52" s="105"/>
      <c r="H52" s="105"/>
      <c r="J52" s="157"/>
      <c r="K52" s="157"/>
      <c r="L52" s="157"/>
      <c r="M52" s="157"/>
      <c r="N52" s="157"/>
      <c r="O52" s="158" t="s">
        <v>155</v>
      </c>
      <c r="P52" s="116"/>
      <c r="Q52" s="159">
        <f>IF(P52&lt;=1,P52*6,IF(P52&gt;1,#REF!))</f>
        <v>0</v>
      </c>
      <c r="R52" s="110"/>
      <c r="S52" s="111"/>
    </row>
    <row r="53" spans="1:19" ht="15.6" thickTop="1" thickBot="1" x14ac:dyDescent="0.35">
      <c r="A53" s="263" t="s">
        <v>187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160" t="s">
        <v>156</v>
      </c>
      <c r="P53" s="161"/>
      <c r="Q53" s="162">
        <f>P53*4</f>
        <v>0</v>
      </c>
      <c r="R53" s="110"/>
      <c r="S53" s="111"/>
    </row>
    <row r="54" spans="1:19" ht="12.75" customHeight="1" thickTop="1" x14ac:dyDescent="0.3">
      <c r="A54" s="241" t="s">
        <v>157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122"/>
      <c r="R54" s="126"/>
      <c r="S54" s="114"/>
    </row>
    <row r="55" spans="1:19" ht="15" thickBot="1" x14ac:dyDescent="0.35">
      <c r="A55" s="244" t="s">
        <v>188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163" t="s">
        <v>156</v>
      </c>
      <c r="P55" s="116"/>
      <c r="Q55" s="164">
        <f>P55*3</f>
        <v>0</v>
      </c>
      <c r="R55" s="117"/>
      <c r="S55" s="111"/>
    </row>
    <row r="56" spans="1:19" ht="12.75" customHeight="1" thickTop="1" x14ac:dyDescent="0.3">
      <c r="A56" s="241" t="s">
        <v>158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126"/>
      <c r="R56" s="126"/>
      <c r="S56" s="114"/>
    </row>
    <row r="57" spans="1:19" ht="12.75" customHeight="1" x14ac:dyDescent="0.3">
      <c r="A57" s="233" t="s">
        <v>159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165"/>
      <c r="R57" s="126"/>
      <c r="S57" s="114"/>
    </row>
    <row r="58" spans="1:19" ht="15" customHeight="1" thickBot="1" x14ac:dyDescent="0.35">
      <c r="A58" s="233" t="s">
        <v>160</v>
      </c>
      <c r="B58" s="234"/>
      <c r="C58" s="234"/>
      <c r="D58" s="234"/>
      <c r="E58" s="234"/>
      <c r="F58" s="234"/>
      <c r="G58" s="234"/>
      <c r="H58" s="234"/>
      <c r="I58" s="266" t="s">
        <v>149</v>
      </c>
      <c r="J58" s="266"/>
      <c r="K58" s="266"/>
      <c r="L58" s="266"/>
      <c r="M58" s="266"/>
      <c r="N58" s="266"/>
      <c r="O58" s="267"/>
      <c r="P58" s="116"/>
      <c r="Q58" s="144">
        <f>IF(P58&lt;=1,P58*6,IF(P58&gt;1,#REF!))</f>
        <v>0</v>
      </c>
      <c r="R58" s="126"/>
      <c r="S58" s="145"/>
    </row>
    <row r="59" spans="1:19" ht="14.25" customHeight="1" thickBot="1" x14ac:dyDescent="0.35">
      <c r="A59" s="268" t="s">
        <v>161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70"/>
      <c r="Q59" s="166">
        <f>SUM(Q52:Q58)</f>
        <v>0</v>
      </c>
      <c r="R59" s="147"/>
      <c r="S59" s="148"/>
    </row>
    <row r="60" spans="1:19" ht="2.25" customHeight="1" thickBot="1" x14ac:dyDescent="0.35">
      <c r="A60" s="143"/>
      <c r="B60" s="143"/>
      <c r="C60" s="143"/>
      <c r="D60" s="143"/>
      <c r="E60" s="143"/>
      <c r="F60" s="143"/>
      <c r="G60" s="85"/>
      <c r="H60" s="143"/>
      <c r="I60" s="143"/>
      <c r="N60" s="167"/>
      <c r="O60" s="167"/>
    </row>
    <row r="61" spans="1:19" ht="13.5" customHeight="1" thickBot="1" x14ac:dyDescent="0.35">
      <c r="A61" s="279" t="s">
        <v>162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73">
        <v>44635</v>
      </c>
      <c r="O61" s="273"/>
      <c r="P61" s="273"/>
      <c r="Q61" s="97"/>
      <c r="R61" s="97"/>
      <c r="S61" s="98"/>
    </row>
    <row r="62" spans="1:19" ht="12" customHeight="1" thickBot="1" x14ac:dyDescent="0.35">
      <c r="A62" s="274" t="s">
        <v>163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82"/>
      <c r="Q62" s="152" t="s">
        <v>120</v>
      </c>
      <c r="R62" s="255" t="s">
        <v>121</v>
      </c>
      <c r="S62" s="256"/>
    </row>
    <row r="63" spans="1:19" ht="15" thickBot="1" x14ac:dyDescent="0.35">
      <c r="A63" s="283" t="s">
        <v>164</v>
      </c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168" t="s">
        <v>165</v>
      </c>
      <c r="P63" s="116"/>
      <c r="Q63" s="169">
        <f>P63*3</f>
        <v>0</v>
      </c>
      <c r="R63" s="170"/>
      <c r="S63" s="171"/>
    </row>
    <row r="64" spans="1:19" ht="12.75" customHeight="1" thickTop="1" x14ac:dyDescent="0.3">
      <c r="A64" s="241" t="s">
        <v>166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122"/>
      <c r="R64" s="126"/>
      <c r="S64" s="114"/>
    </row>
    <row r="65" spans="1:19" ht="15" thickBot="1" x14ac:dyDescent="0.35">
      <c r="A65" s="172" t="s">
        <v>167</v>
      </c>
      <c r="B65" s="156"/>
      <c r="C65" s="156"/>
      <c r="D65" s="156"/>
      <c r="E65" s="156"/>
      <c r="F65" s="105"/>
      <c r="G65" s="105"/>
      <c r="H65" s="105"/>
      <c r="J65" s="157"/>
      <c r="K65" s="157"/>
      <c r="L65" s="157"/>
      <c r="M65" s="157"/>
      <c r="N65" s="157"/>
      <c r="O65" s="158" t="s">
        <v>155</v>
      </c>
      <c r="P65" s="116"/>
      <c r="Q65" s="159">
        <f>IF(P65&lt;=1,P65*12,IF(P65&gt;1,#REF!))</f>
        <v>0</v>
      </c>
      <c r="R65" s="173"/>
      <c r="S65" s="111"/>
    </row>
    <row r="66" spans="1:19" ht="12.75" customHeight="1" thickTop="1" x14ac:dyDescent="0.3">
      <c r="A66" s="241" t="s">
        <v>168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122"/>
      <c r="R66" s="126"/>
      <c r="S66" s="114"/>
    </row>
    <row r="67" spans="1:19" ht="15" thickBot="1" x14ac:dyDescent="0.35">
      <c r="A67" s="244" t="s">
        <v>169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106" t="s">
        <v>165</v>
      </c>
      <c r="P67" s="116"/>
      <c r="Q67" s="174">
        <f>P67*5</f>
        <v>0</v>
      </c>
      <c r="R67" s="110"/>
      <c r="S67" s="111"/>
    </row>
    <row r="68" spans="1:19" ht="12.75" customHeight="1" thickTop="1" x14ac:dyDescent="0.3">
      <c r="A68" s="241" t="s">
        <v>170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122"/>
      <c r="R68" s="126"/>
      <c r="S68" s="114"/>
    </row>
    <row r="69" spans="1:19" ht="15" thickBot="1" x14ac:dyDescent="0.35">
      <c r="A69" s="244" t="s">
        <v>171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124" t="s">
        <v>165</v>
      </c>
      <c r="P69" s="116"/>
      <c r="Q69" s="174">
        <f>P69*3</f>
        <v>0</v>
      </c>
      <c r="R69" s="110"/>
      <c r="S69" s="111"/>
    </row>
    <row r="70" spans="1:19" ht="12.75" customHeight="1" thickTop="1" x14ac:dyDescent="0.3">
      <c r="A70" s="241" t="s">
        <v>172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122"/>
      <c r="R70" s="126"/>
      <c r="S70" s="114"/>
    </row>
    <row r="71" spans="1:19" ht="15" thickBot="1" x14ac:dyDescent="0.35">
      <c r="A71" s="244" t="s">
        <v>173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175" t="s">
        <v>165</v>
      </c>
      <c r="P71" s="116"/>
      <c r="Q71" s="174">
        <f>P71*1</f>
        <v>0</v>
      </c>
      <c r="R71" s="110"/>
      <c r="S71" s="111"/>
    </row>
    <row r="72" spans="1:19" ht="12.75" customHeight="1" thickTop="1" x14ac:dyDescent="0.3">
      <c r="A72" s="241" t="s">
        <v>174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122"/>
      <c r="R72" s="126"/>
      <c r="S72" s="114"/>
    </row>
    <row r="73" spans="1:19" ht="15" thickBot="1" x14ac:dyDescent="0.35">
      <c r="A73" s="244" t="s">
        <v>175</v>
      </c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175" t="s">
        <v>165</v>
      </c>
      <c r="P73" s="116"/>
      <c r="Q73" s="176">
        <f>P73*5</f>
        <v>0</v>
      </c>
      <c r="R73" s="110"/>
      <c r="S73" s="111"/>
    </row>
    <row r="74" spans="1:19" ht="15.6" thickTop="1" thickBot="1" x14ac:dyDescent="0.35">
      <c r="A74" s="119" t="s">
        <v>176</v>
      </c>
      <c r="B74" s="156"/>
      <c r="C74" s="156"/>
      <c r="D74" s="156"/>
      <c r="E74" s="156"/>
      <c r="F74" s="105"/>
      <c r="G74" s="105"/>
      <c r="H74" s="105"/>
      <c r="I74" s="105"/>
      <c r="J74" s="157"/>
      <c r="K74" s="157"/>
      <c r="L74" s="157"/>
      <c r="M74" s="157"/>
      <c r="N74" s="157"/>
      <c r="O74" s="158" t="s">
        <v>155</v>
      </c>
      <c r="P74" s="116"/>
      <c r="Q74" s="176">
        <f>IF(P74&lt;=1,P74*5,IF(P74&gt;1,#REF!))</f>
        <v>0</v>
      </c>
      <c r="R74" s="110"/>
      <c r="S74" s="111"/>
    </row>
    <row r="75" spans="1:19" ht="15.6" thickTop="1" thickBot="1" x14ac:dyDescent="0.35">
      <c r="A75" s="293" t="s">
        <v>177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177">
        <f>IF((Q67+Q69+Q71+Q73+Q74)&gt;=10,10,IF((Q67+Q69+Q71+Q73+Q74)&lt;10,Q67+Q69+Q71+Q73+Q74))</f>
        <v>0</v>
      </c>
      <c r="R75" s="178"/>
      <c r="S75" s="111"/>
    </row>
    <row r="76" spans="1:19" ht="12.75" customHeight="1" thickTop="1" x14ac:dyDescent="0.3">
      <c r="A76" s="241" t="s">
        <v>178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179"/>
      <c r="R76" s="142"/>
      <c r="S76" s="141"/>
    </row>
    <row r="77" spans="1:19" ht="12.75" customHeight="1" x14ac:dyDescent="0.3">
      <c r="A77" s="233" t="s">
        <v>179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165"/>
      <c r="R77" s="142"/>
      <c r="S77" s="114"/>
    </row>
    <row r="78" spans="1:19" ht="15" thickBot="1" x14ac:dyDescent="0.35">
      <c r="A78" s="233" t="s">
        <v>180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180" t="s">
        <v>165</v>
      </c>
      <c r="P78" s="181"/>
      <c r="Q78" s="182">
        <f>IF(P78&lt;=3,P78*1,IF(P78&gt;3,#REF!))</f>
        <v>0</v>
      </c>
      <c r="R78" s="183"/>
      <c r="S78" s="184"/>
    </row>
    <row r="79" spans="1:19" ht="13.5" customHeight="1" thickBot="1" x14ac:dyDescent="0.35">
      <c r="A79" s="268" t="s">
        <v>181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70"/>
      <c r="Q79" s="185">
        <f>Q78+Q75+Q63+Q65</f>
        <v>0</v>
      </c>
      <c r="R79" s="147"/>
      <c r="S79" s="148"/>
    </row>
    <row r="80" spans="1:19" ht="0.75" customHeight="1" thickBot="1" x14ac:dyDescent="0.35">
      <c r="A80" s="186"/>
      <c r="B80" s="186"/>
      <c r="C80" s="186"/>
      <c r="D80" s="186"/>
      <c r="E80" s="186"/>
      <c r="F80" s="186"/>
      <c r="G80" s="143"/>
      <c r="H80" s="183"/>
      <c r="I80" s="143"/>
    </row>
    <row r="81" spans="1:21" ht="16.2" hidden="1" thickBot="1" x14ac:dyDescent="0.35">
      <c r="A81" s="295" t="s">
        <v>182</v>
      </c>
      <c r="B81" s="296"/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87"/>
      <c r="R81" s="287"/>
      <c r="S81" s="297"/>
    </row>
    <row r="82" spans="1:21" ht="16.2" hidden="1" thickBot="1" x14ac:dyDescent="0.35">
      <c r="A82" s="286" t="s">
        <v>150</v>
      </c>
      <c r="B82" s="287"/>
      <c r="C82" s="287"/>
      <c r="D82" s="287"/>
      <c r="E82" s="287"/>
      <c r="F82" s="287"/>
      <c r="G82" s="288"/>
      <c r="H82" s="288"/>
      <c r="I82" s="288"/>
      <c r="J82" s="288"/>
      <c r="K82" s="288"/>
      <c r="L82" s="288"/>
      <c r="M82" s="288"/>
      <c r="N82" s="288"/>
      <c r="O82" s="288"/>
      <c r="P82" s="289"/>
      <c r="Q82" s="187"/>
      <c r="R82" s="188"/>
      <c r="S82" s="189"/>
    </row>
    <row r="83" spans="1:21" ht="16.2" hidden="1" thickBot="1" x14ac:dyDescent="0.35">
      <c r="A83" s="286" t="s">
        <v>161</v>
      </c>
      <c r="B83" s="287"/>
      <c r="C83" s="287"/>
      <c r="D83" s="287"/>
      <c r="E83" s="287"/>
      <c r="F83" s="287"/>
      <c r="G83" s="288"/>
      <c r="H83" s="288"/>
      <c r="I83" s="288"/>
      <c r="J83" s="288"/>
      <c r="K83" s="288"/>
      <c r="L83" s="288"/>
      <c r="M83" s="288"/>
      <c r="N83" s="288"/>
      <c r="O83" s="288"/>
      <c r="P83" s="289"/>
      <c r="Q83" s="190"/>
      <c r="R83" s="147"/>
      <c r="S83" s="148"/>
    </row>
    <row r="84" spans="1:21" ht="16.2" hidden="1" thickBot="1" x14ac:dyDescent="0.35">
      <c r="A84" s="286" t="s">
        <v>181</v>
      </c>
      <c r="B84" s="287"/>
      <c r="C84" s="287"/>
      <c r="D84" s="287"/>
      <c r="E84" s="287"/>
      <c r="F84" s="287"/>
      <c r="G84" s="288"/>
      <c r="H84" s="288"/>
      <c r="I84" s="288"/>
      <c r="J84" s="288"/>
      <c r="K84" s="288"/>
      <c r="L84" s="288"/>
      <c r="M84" s="288"/>
      <c r="N84" s="288"/>
      <c r="O84" s="288"/>
      <c r="P84" s="289"/>
      <c r="Q84" s="190"/>
      <c r="R84" s="147"/>
      <c r="S84" s="148"/>
    </row>
    <row r="85" spans="1:21" ht="14.25" customHeight="1" thickBot="1" x14ac:dyDescent="0.35">
      <c r="A85" s="286" t="s">
        <v>183</v>
      </c>
      <c r="B85" s="287"/>
      <c r="C85" s="287"/>
      <c r="D85" s="287"/>
      <c r="E85" s="287"/>
      <c r="F85" s="287"/>
      <c r="G85" s="288"/>
      <c r="H85" s="288"/>
      <c r="I85" s="288"/>
      <c r="J85" s="288"/>
      <c r="K85" s="288"/>
      <c r="L85" s="288"/>
      <c r="M85" s="288"/>
      <c r="N85" s="288"/>
      <c r="O85" s="288"/>
      <c r="P85" s="289"/>
      <c r="Q85" s="190">
        <f>Q79+Q59+Q47</f>
        <v>0</v>
      </c>
      <c r="R85" s="147"/>
      <c r="S85" s="148"/>
    </row>
    <row r="86" spans="1:21" ht="2.25" hidden="1" customHeight="1" x14ac:dyDescent="0.3"/>
    <row r="87" spans="1:21" s="193" customFormat="1" ht="15.6" x14ac:dyDescent="0.3">
      <c r="A87" s="18" t="s">
        <v>91</v>
      </c>
      <c r="B87" s="290"/>
      <c r="C87" s="291"/>
      <c r="D87" s="191"/>
      <c r="E87" s="192"/>
      <c r="F87" s="192"/>
      <c r="G87" s="75"/>
      <c r="H87" s="75"/>
      <c r="I87" s="75"/>
      <c r="K87" s="194"/>
      <c r="L87" s="194"/>
      <c r="M87" s="195" t="s">
        <v>36</v>
      </c>
      <c r="N87" s="292"/>
      <c r="O87" s="292"/>
      <c r="P87" s="292"/>
      <c r="Q87" s="292"/>
      <c r="R87" s="75"/>
      <c r="S87" s="75"/>
      <c r="U87" s="196"/>
    </row>
    <row r="89" spans="1:21" x14ac:dyDescent="0.3">
      <c r="B89" s="197"/>
      <c r="E89" s="142"/>
      <c r="F89" s="142"/>
      <c r="G89" s="142"/>
      <c r="H89" s="142"/>
      <c r="I89" s="142"/>
    </row>
    <row r="90" spans="1:21" x14ac:dyDescent="0.3">
      <c r="L90" s="285"/>
      <c r="M90" s="285"/>
      <c r="N90" s="285"/>
      <c r="O90" s="285"/>
      <c r="P90" s="285"/>
      <c r="Q90" s="285"/>
      <c r="R90" s="285"/>
    </row>
  </sheetData>
  <mergeCells count="125">
    <mergeCell ref="L90:R90"/>
    <mergeCell ref="A82:P82"/>
    <mergeCell ref="A83:P83"/>
    <mergeCell ref="A84:P84"/>
    <mergeCell ref="A85:P85"/>
    <mergeCell ref="B87:C87"/>
    <mergeCell ref="N87:Q87"/>
    <mergeCell ref="A75:P75"/>
    <mergeCell ref="A76:P76"/>
    <mergeCell ref="A77:P77"/>
    <mergeCell ref="A78:N78"/>
    <mergeCell ref="A79:P79"/>
    <mergeCell ref="A81:S81"/>
    <mergeCell ref="A68:P68"/>
    <mergeCell ref="A69:N69"/>
    <mergeCell ref="A70:P70"/>
    <mergeCell ref="A71:N71"/>
    <mergeCell ref="A72:P72"/>
    <mergeCell ref="A73:N73"/>
    <mergeCell ref="A62:P62"/>
    <mergeCell ref="R62:S62"/>
    <mergeCell ref="A63:N63"/>
    <mergeCell ref="A64:P64"/>
    <mergeCell ref="A66:P66"/>
    <mergeCell ref="A67:N67"/>
    <mergeCell ref="A57:P57"/>
    <mergeCell ref="A58:H58"/>
    <mergeCell ref="I58:O58"/>
    <mergeCell ref="A59:P59"/>
    <mergeCell ref="A61:M61"/>
    <mergeCell ref="N61:P61"/>
    <mergeCell ref="R50:S50"/>
    <mergeCell ref="A51:P51"/>
    <mergeCell ref="A53:N53"/>
    <mergeCell ref="A54:P54"/>
    <mergeCell ref="A55:N55"/>
    <mergeCell ref="A56:P56"/>
    <mergeCell ref="A46:E46"/>
    <mergeCell ref="I46:O46"/>
    <mergeCell ref="A47:P47"/>
    <mergeCell ref="A49:M49"/>
    <mergeCell ref="N49:P49"/>
    <mergeCell ref="A50:P50"/>
    <mergeCell ref="A42:N42"/>
    <mergeCell ref="A43:P43"/>
    <mergeCell ref="A44:D44"/>
    <mergeCell ref="E44:H44"/>
    <mergeCell ref="J44:O44"/>
    <mergeCell ref="A45:P45"/>
    <mergeCell ref="A36:P36"/>
    <mergeCell ref="A37:J37"/>
    <mergeCell ref="A38:J38"/>
    <mergeCell ref="M38:O38"/>
    <mergeCell ref="A40:N40"/>
    <mergeCell ref="A41:P41"/>
    <mergeCell ref="A30:J30"/>
    <mergeCell ref="A31:N31"/>
    <mergeCell ref="A32:P32"/>
    <mergeCell ref="A33:M33"/>
    <mergeCell ref="A34:P34"/>
    <mergeCell ref="A35:J35"/>
    <mergeCell ref="A23:P23"/>
    <mergeCell ref="M24:O24"/>
    <mergeCell ref="A25:P25"/>
    <mergeCell ref="M26:O26"/>
    <mergeCell ref="U26:X26"/>
    <mergeCell ref="A28:N28"/>
    <mergeCell ref="J19:N19"/>
    <mergeCell ref="O19:P19"/>
    <mergeCell ref="Q19:R19"/>
    <mergeCell ref="A21:M21"/>
    <mergeCell ref="N21:P21"/>
    <mergeCell ref="A22:P22"/>
    <mergeCell ref="R22:S22"/>
    <mergeCell ref="A14:F14"/>
    <mergeCell ref="G14:H14"/>
    <mergeCell ref="J14:N14"/>
    <mergeCell ref="O14:P14"/>
    <mergeCell ref="Q14:R14"/>
    <mergeCell ref="J17:N17"/>
    <mergeCell ref="O17:P17"/>
    <mergeCell ref="Q17:R17"/>
    <mergeCell ref="J18:N18"/>
    <mergeCell ref="O18:P18"/>
    <mergeCell ref="Q18:R18"/>
    <mergeCell ref="A15:F15"/>
    <mergeCell ref="G15:H15"/>
    <mergeCell ref="J15:N15"/>
    <mergeCell ref="O15:P15"/>
    <mergeCell ref="Q15:R15"/>
    <mergeCell ref="J16:N16"/>
    <mergeCell ref="O16:P16"/>
    <mergeCell ref="Q16:R16"/>
    <mergeCell ref="A12:F12"/>
    <mergeCell ref="G12:H12"/>
    <mergeCell ref="J12:N12"/>
    <mergeCell ref="O12:P12"/>
    <mergeCell ref="Q12:R12"/>
    <mergeCell ref="A13:F13"/>
    <mergeCell ref="G13:H13"/>
    <mergeCell ref="J13:N13"/>
    <mergeCell ref="O13:P13"/>
    <mergeCell ref="Q13:R13"/>
    <mergeCell ref="J9:N9"/>
    <mergeCell ref="O9:P9"/>
    <mergeCell ref="Q9:R9"/>
    <mergeCell ref="A10:F10"/>
    <mergeCell ref="G10:H10"/>
    <mergeCell ref="J10:N10"/>
    <mergeCell ref="O10:P10"/>
    <mergeCell ref="Q10:R10"/>
    <mergeCell ref="A11:F11"/>
    <mergeCell ref="G11:H11"/>
    <mergeCell ref="J11:N11"/>
    <mergeCell ref="O11:P11"/>
    <mergeCell ref="Q11:R11"/>
    <mergeCell ref="A1:S1"/>
    <mergeCell ref="A2:S2"/>
    <mergeCell ref="J3:L3"/>
    <mergeCell ref="A4:S4"/>
    <mergeCell ref="A5:S5"/>
    <mergeCell ref="B7:M7"/>
    <mergeCell ref="N7:Q7"/>
    <mergeCell ref="R7:S7"/>
    <mergeCell ref="A8:F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opLeftCell="A43" workbookViewId="0">
      <selection activeCell="U24" sqref="U24"/>
    </sheetView>
  </sheetViews>
  <sheetFormatPr defaultColWidth="9.109375" defaultRowHeight="13.2" x14ac:dyDescent="0.25"/>
  <cols>
    <col min="1" max="1" width="6.88671875" style="20" customWidth="1"/>
    <col min="2" max="2" width="9.33203125" style="20" customWidth="1"/>
    <col min="3" max="3" width="6" style="20" customWidth="1"/>
    <col min="4" max="4" width="1.6640625" style="20" customWidth="1"/>
    <col min="5" max="6" width="11" style="20" customWidth="1"/>
    <col min="7" max="7" width="10.44140625" style="20" customWidth="1"/>
    <col min="8" max="8" width="11.88671875" style="20" customWidth="1"/>
    <col min="9" max="9" width="1" style="20" customWidth="1"/>
    <col min="10" max="10" width="7.109375" style="20" customWidth="1"/>
    <col min="11" max="11" width="9.109375" style="20"/>
    <col min="12" max="12" width="11" style="20" customWidth="1"/>
    <col min="13" max="13" width="4.88671875" style="20" customWidth="1"/>
    <col min="14" max="14" width="1.109375" style="20" customWidth="1"/>
    <col min="15" max="15" width="1.44140625" style="20" customWidth="1"/>
    <col min="16" max="256" width="9.109375" style="20"/>
    <col min="257" max="257" width="6.88671875" style="20" customWidth="1"/>
    <col min="258" max="258" width="9.33203125" style="20" customWidth="1"/>
    <col min="259" max="259" width="6" style="20" customWidth="1"/>
    <col min="260" max="260" width="1.6640625" style="20" customWidth="1"/>
    <col min="261" max="262" width="11" style="20" customWidth="1"/>
    <col min="263" max="263" width="10.44140625" style="20" customWidth="1"/>
    <col min="264" max="264" width="11.88671875" style="20" customWidth="1"/>
    <col min="265" max="265" width="1" style="20" customWidth="1"/>
    <col min="266" max="266" width="7.109375" style="20" customWidth="1"/>
    <col min="267" max="267" width="9.109375" style="20"/>
    <col min="268" max="268" width="11" style="20" customWidth="1"/>
    <col min="269" max="269" width="4.88671875" style="20" customWidth="1"/>
    <col min="270" max="270" width="1.109375" style="20" customWidth="1"/>
    <col min="271" max="271" width="1.44140625" style="20" customWidth="1"/>
    <col min="272" max="512" width="9.109375" style="20"/>
    <col min="513" max="513" width="6.88671875" style="20" customWidth="1"/>
    <col min="514" max="514" width="9.33203125" style="20" customWidth="1"/>
    <col min="515" max="515" width="6" style="20" customWidth="1"/>
    <col min="516" max="516" width="1.6640625" style="20" customWidth="1"/>
    <col min="517" max="518" width="11" style="20" customWidth="1"/>
    <col min="519" max="519" width="10.44140625" style="20" customWidth="1"/>
    <col min="520" max="520" width="11.88671875" style="20" customWidth="1"/>
    <col min="521" max="521" width="1" style="20" customWidth="1"/>
    <col min="522" max="522" width="7.109375" style="20" customWidth="1"/>
    <col min="523" max="523" width="9.109375" style="20"/>
    <col min="524" max="524" width="11" style="20" customWidth="1"/>
    <col min="525" max="525" width="4.88671875" style="20" customWidth="1"/>
    <col min="526" max="526" width="1.109375" style="20" customWidth="1"/>
    <col min="527" max="527" width="1.44140625" style="20" customWidth="1"/>
    <col min="528" max="768" width="9.109375" style="20"/>
    <col min="769" max="769" width="6.88671875" style="20" customWidth="1"/>
    <col min="770" max="770" width="9.33203125" style="20" customWidth="1"/>
    <col min="771" max="771" width="6" style="20" customWidth="1"/>
    <col min="772" max="772" width="1.6640625" style="20" customWidth="1"/>
    <col min="773" max="774" width="11" style="20" customWidth="1"/>
    <col min="775" max="775" width="10.44140625" style="20" customWidth="1"/>
    <col min="776" max="776" width="11.88671875" style="20" customWidth="1"/>
    <col min="777" max="777" width="1" style="20" customWidth="1"/>
    <col min="778" max="778" width="7.109375" style="20" customWidth="1"/>
    <col min="779" max="779" width="9.109375" style="20"/>
    <col min="780" max="780" width="11" style="20" customWidth="1"/>
    <col min="781" max="781" width="4.88671875" style="20" customWidth="1"/>
    <col min="782" max="782" width="1.109375" style="20" customWidth="1"/>
    <col min="783" max="783" width="1.44140625" style="20" customWidth="1"/>
    <col min="784" max="1024" width="9.109375" style="20"/>
    <col min="1025" max="1025" width="6.88671875" style="20" customWidth="1"/>
    <col min="1026" max="1026" width="9.33203125" style="20" customWidth="1"/>
    <col min="1027" max="1027" width="6" style="20" customWidth="1"/>
    <col min="1028" max="1028" width="1.6640625" style="20" customWidth="1"/>
    <col min="1029" max="1030" width="11" style="20" customWidth="1"/>
    <col min="1031" max="1031" width="10.44140625" style="20" customWidth="1"/>
    <col min="1032" max="1032" width="11.88671875" style="20" customWidth="1"/>
    <col min="1033" max="1033" width="1" style="20" customWidth="1"/>
    <col min="1034" max="1034" width="7.109375" style="20" customWidth="1"/>
    <col min="1035" max="1035" width="9.109375" style="20"/>
    <col min="1036" max="1036" width="11" style="20" customWidth="1"/>
    <col min="1037" max="1037" width="4.88671875" style="20" customWidth="1"/>
    <col min="1038" max="1038" width="1.109375" style="20" customWidth="1"/>
    <col min="1039" max="1039" width="1.44140625" style="20" customWidth="1"/>
    <col min="1040" max="1280" width="9.109375" style="20"/>
    <col min="1281" max="1281" width="6.88671875" style="20" customWidth="1"/>
    <col min="1282" max="1282" width="9.33203125" style="20" customWidth="1"/>
    <col min="1283" max="1283" width="6" style="20" customWidth="1"/>
    <col min="1284" max="1284" width="1.6640625" style="20" customWidth="1"/>
    <col min="1285" max="1286" width="11" style="20" customWidth="1"/>
    <col min="1287" max="1287" width="10.44140625" style="20" customWidth="1"/>
    <col min="1288" max="1288" width="11.88671875" style="20" customWidth="1"/>
    <col min="1289" max="1289" width="1" style="20" customWidth="1"/>
    <col min="1290" max="1290" width="7.109375" style="20" customWidth="1"/>
    <col min="1291" max="1291" width="9.109375" style="20"/>
    <col min="1292" max="1292" width="11" style="20" customWidth="1"/>
    <col min="1293" max="1293" width="4.88671875" style="20" customWidth="1"/>
    <col min="1294" max="1294" width="1.109375" style="20" customWidth="1"/>
    <col min="1295" max="1295" width="1.44140625" style="20" customWidth="1"/>
    <col min="1296" max="1536" width="9.109375" style="20"/>
    <col min="1537" max="1537" width="6.88671875" style="20" customWidth="1"/>
    <col min="1538" max="1538" width="9.33203125" style="20" customWidth="1"/>
    <col min="1539" max="1539" width="6" style="20" customWidth="1"/>
    <col min="1540" max="1540" width="1.6640625" style="20" customWidth="1"/>
    <col min="1541" max="1542" width="11" style="20" customWidth="1"/>
    <col min="1543" max="1543" width="10.44140625" style="20" customWidth="1"/>
    <col min="1544" max="1544" width="11.88671875" style="20" customWidth="1"/>
    <col min="1545" max="1545" width="1" style="20" customWidth="1"/>
    <col min="1546" max="1546" width="7.109375" style="20" customWidth="1"/>
    <col min="1547" max="1547" width="9.109375" style="20"/>
    <col min="1548" max="1548" width="11" style="20" customWidth="1"/>
    <col min="1549" max="1549" width="4.88671875" style="20" customWidth="1"/>
    <col min="1550" max="1550" width="1.109375" style="20" customWidth="1"/>
    <col min="1551" max="1551" width="1.44140625" style="20" customWidth="1"/>
    <col min="1552" max="1792" width="9.109375" style="20"/>
    <col min="1793" max="1793" width="6.88671875" style="20" customWidth="1"/>
    <col min="1794" max="1794" width="9.33203125" style="20" customWidth="1"/>
    <col min="1795" max="1795" width="6" style="20" customWidth="1"/>
    <col min="1796" max="1796" width="1.6640625" style="20" customWidth="1"/>
    <col min="1797" max="1798" width="11" style="20" customWidth="1"/>
    <col min="1799" max="1799" width="10.44140625" style="20" customWidth="1"/>
    <col min="1800" max="1800" width="11.88671875" style="20" customWidth="1"/>
    <col min="1801" max="1801" width="1" style="20" customWidth="1"/>
    <col min="1802" max="1802" width="7.109375" style="20" customWidth="1"/>
    <col min="1803" max="1803" width="9.109375" style="20"/>
    <col min="1804" max="1804" width="11" style="20" customWidth="1"/>
    <col min="1805" max="1805" width="4.88671875" style="20" customWidth="1"/>
    <col min="1806" max="1806" width="1.109375" style="20" customWidth="1"/>
    <col min="1807" max="1807" width="1.44140625" style="20" customWidth="1"/>
    <col min="1808" max="2048" width="9.109375" style="20"/>
    <col min="2049" max="2049" width="6.88671875" style="20" customWidth="1"/>
    <col min="2050" max="2050" width="9.33203125" style="20" customWidth="1"/>
    <col min="2051" max="2051" width="6" style="20" customWidth="1"/>
    <col min="2052" max="2052" width="1.6640625" style="20" customWidth="1"/>
    <col min="2053" max="2054" width="11" style="20" customWidth="1"/>
    <col min="2055" max="2055" width="10.44140625" style="20" customWidth="1"/>
    <col min="2056" max="2056" width="11.88671875" style="20" customWidth="1"/>
    <col min="2057" max="2057" width="1" style="20" customWidth="1"/>
    <col min="2058" max="2058" width="7.109375" style="20" customWidth="1"/>
    <col min="2059" max="2059" width="9.109375" style="20"/>
    <col min="2060" max="2060" width="11" style="20" customWidth="1"/>
    <col min="2061" max="2061" width="4.88671875" style="20" customWidth="1"/>
    <col min="2062" max="2062" width="1.109375" style="20" customWidth="1"/>
    <col min="2063" max="2063" width="1.44140625" style="20" customWidth="1"/>
    <col min="2064" max="2304" width="9.109375" style="20"/>
    <col min="2305" max="2305" width="6.88671875" style="20" customWidth="1"/>
    <col min="2306" max="2306" width="9.33203125" style="20" customWidth="1"/>
    <col min="2307" max="2307" width="6" style="20" customWidth="1"/>
    <col min="2308" max="2308" width="1.6640625" style="20" customWidth="1"/>
    <col min="2309" max="2310" width="11" style="20" customWidth="1"/>
    <col min="2311" max="2311" width="10.44140625" style="20" customWidth="1"/>
    <col min="2312" max="2312" width="11.88671875" style="20" customWidth="1"/>
    <col min="2313" max="2313" width="1" style="20" customWidth="1"/>
    <col min="2314" max="2314" width="7.109375" style="20" customWidth="1"/>
    <col min="2315" max="2315" width="9.109375" style="20"/>
    <col min="2316" max="2316" width="11" style="20" customWidth="1"/>
    <col min="2317" max="2317" width="4.88671875" style="20" customWidth="1"/>
    <col min="2318" max="2318" width="1.109375" style="20" customWidth="1"/>
    <col min="2319" max="2319" width="1.44140625" style="20" customWidth="1"/>
    <col min="2320" max="2560" width="9.109375" style="20"/>
    <col min="2561" max="2561" width="6.88671875" style="20" customWidth="1"/>
    <col min="2562" max="2562" width="9.33203125" style="20" customWidth="1"/>
    <col min="2563" max="2563" width="6" style="20" customWidth="1"/>
    <col min="2564" max="2564" width="1.6640625" style="20" customWidth="1"/>
    <col min="2565" max="2566" width="11" style="20" customWidth="1"/>
    <col min="2567" max="2567" width="10.44140625" style="20" customWidth="1"/>
    <col min="2568" max="2568" width="11.88671875" style="20" customWidth="1"/>
    <col min="2569" max="2569" width="1" style="20" customWidth="1"/>
    <col min="2570" max="2570" width="7.109375" style="20" customWidth="1"/>
    <col min="2571" max="2571" width="9.109375" style="20"/>
    <col min="2572" max="2572" width="11" style="20" customWidth="1"/>
    <col min="2573" max="2573" width="4.88671875" style="20" customWidth="1"/>
    <col min="2574" max="2574" width="1.109375" style="20" customWidth="1"/>
    <col min="2575" max="2575" width="1.44140625" style="20" customWidth="1"/>
    <col min="2576" max="2816" width="9.109375" style="20"/>
    <col min="2817" max="2817" width="6.88671875" style="20" customWidth="1"/>
    <col min="2818" max="2818" width="9.33203125" style="20" customWidth="1"/>
    <col min="2819" max="2819" width="6" style="20" customWidth="1"/>
    <col min="2820" max="2820" width="1.6640625" style="20" customWidth="1"/>
    <col min="2821" max="2822" width="11" style="20" customWidth="1"/>
    <col min="2823" max="2823" width="10.44140625" style="20" customWidth="1"/>
    <col min="2824" max="2824" width="11.88671875" style="20" customWidth="1"/>
    <col min="2825" max="2825" width="1" style="20" customWidth="1"/>
    <col min="2826" max="2826" width="7.109375" style="20" customWidth="1"/>
    <col min="2827" max="2827" width="9.109375" style="20"/>
    <col min="2828" max="2828" width="11" style="20" customWidth="1"/>
    <col min="2829" max="2829" width="4.88671875" style="20" customWidth="1"/>
    <col min="2830" max="2830" width="1.109375" style="20" customWidth="1"/>
    <col min="2831" max="2831" width="1.44140625" style="20" customWidth="1"/>
    <col min="2832" max="3072" width="9.109375" style="20"/>
    <col min="3073" max="3073" width="6.88671875" style="20" customWidth="1"/>
    <col min="3074" max="3074" width="9.33203125" style="20" customWidth="1"/>
    <col min="3075" max="3075" width="6" style="20" customWidth="1"/>
    <col min="3076" max="3076" width="1.6640625" style="20" customWidth="1"/>
    <col min="3077" max="3078" width="11" style="20" customWidth="1"/>
    <col min="3079" max="3079" width="10.44140625" style="20" customWidth="1"/>
    <col min="3080" max="3080" width="11.88671875" style="20" customWidth="1"/>
    <col min="3081" max="3081" width="1" style="20" customWidth="1"/>
    <col min="3082" max="3082" width="7.109375" style="20" customWidth="1"/>
    <col min="3083" max="3083" width="9.109375" style="20"/>
    <col min="3084" max="3084" width="11" style="20" customWidth="1"/>
    <col min="3085" max="3085" width="4.88671875" style="20" customWidth="1"/>
    <col min="3086" max="3086" width="1.109375" style="20" customWidth="1"/>
    <col min="3087" max="3087" width="1.44140625" style="20" customWidth="1"/>
    <col min="3088" max="3328" width="9.109375" style="20"/>
    <col min="3329" max="3329" width="6.88671875" style="20" customWidth="1"/>
    <col min="3330" max="3330" width="9.33203125" style="20" customWidth="1"/>
    <col min="3331" max="3331" width="6" style="20" customWidth="1"/>
    <col min="3332" max="3332" width="1.6640625" style="20" customWidth="1"/>
    <col min="3333" max="3334" width="11" style="20" customWidth="1"/>
    <col min="3335" max="3335" width="10.44140625" style="20" customWidth="1"/>
    <col min="3336" max="3336" width="11.88671875" style="20" customWidth="1"/>
    <col min="3337" max="3337" width="1" style="20" customWidth="1"/>
    <col min="3338" max="3338" width="7.109375" style="20" customWidth="1"/>
    <col min="3339" max="3339" width="9.109375" style="20"/>
    <col min="3340" max="3340" width="11" style="20" customWidth="1"/>
    <col min="3341" max="3341" width="4.88671875" style="20" customWidth="1"/>
    <col min="3342" max="3342" width="1.109375" style="20" customWidth="1"/>
    <col min="3343" max="3343" width="1.44140625" style="20" customWidth="1"/>
    <col min="3344" max="3584" width="9.109375" style="20"/>
    <col min="3585" max="3585" width="6.88671875" style="20" customWidth="1"/>
    <col min="3586" max="3586" width="9.33203125" style="20" customWidth="1"/>
    <col min="3587" max="3587" width="6" style="20" customWidth="1"/>
    <col min="3588" max="3588" width="1.6640625" style="20" customWidth="1"/>
    <col min="3589" max="3590" width="11" style="20" customWidth="1"/>
    <col min="3591" max="3591" width="10.44140625" style="20" customWidth="1"/>
    <col min="3592" max="3592" width="11.88671875" style="20" customWidth="1"/>
    <col min="3593" max="3593" width="1" style="20" customWidth="1"/>
    <col min="3594" max="3594" width="7.109375" style="20" customWidth="1"/>
    <col min="3595" max="3595" width="9.109375" style="20"/>
    <col min="3596" max="3596" width="11" style="20" customWidth="1"/>
    <col min="3597" max="3597" width="4.88671875" style="20" customWidth="1"/>
    <col min="3598" max="3598" width="1.109375" style="20" customWidth="1"/>
    <col min="3599" max="3599" width="1.44140625" style="20" customWidth="1"/>
    <col min="3600" max="3840" width="9.109375" style="20"/>
    <col min="3841" max="3841" width="6.88671875" style="20" customWidth="1"/>
    <col min="3842" max="3842" width="9.33203125" style="20" customWidth="1"/>
    <col min="3843" max="3843" width="6" style="20" customWidth="1"/>
    <col min="3844" max="3844" width="1.6640625" style="20" customWidth="1"/>
    <col min="3845" max="3846" width="11" style="20" customWidth="1"/>
    <col min="3847" max="3847" width="10.44140625" style="20" customWidth="1"/>
    <col min="3848" max="3848" width="11.88671875" style="20" customWidth="1"/>
    <col min="3849" max="3849" width="1" style="20" customWidth="1"/>
    <col min="3850" max="3850" width="7.109375" style="20" customWidth="1"/>
    <col min="3851" max="3851" width="9.109375" style="20"/>
    <col min="3852" max="3852" width="11" style="20" customWidth="1"/>
    <col min="3853" max="3853" width="4.88671875" style="20" customWidth="1"/>
    <col min="3854" max="3854" width="1.109375" style="20" customWidth="1"/>
    <col min="3855" max="3855" width="1.44140625" style="20" customWidth="1"/>
    <col min="3856" max="4096" width="9.109375" style="20"/>
    <col min="4097" max="4097" width="6.88671875" style="20" customWidth="1"/>
    <col min="4098" max="4098" width="9.33203125" style="20" customWidth="1"/>
    <col min="4099" max="4099" width="6" style="20" customWidth="1"/>
    <col min="4100" max="4100" width="1.6640625" style="20" customWidth="1"/>
    <col min="4101" max="4102" width="11" style="20" customWidth="1"/>
    <col min="4103" max="4103" width="10.44140625" style="20" customWidth="1"/>
    <col min="4104" max="4104" width="11.88671875" style="20" customWidth="1"/>
    <col min="4105" max="4105" width="1" style="20" customWidth="1"/>
    <col min="4106" max="4106" width="7.109375" style="20" customWidth="1"/>
    <col min="4107" max="4107" width="9.109375" style="20"/>
    <col min="4108" max="4108" width="11" style="20" customWidth="1"/>
    <col min="4109" max="4109" width="4.88671875" style="20" customWidth="1"/>
    <col min="4110" max="4110" width="1.109375" style="20" customWidth="1"/>
    <col min="4111" max="4111" width="1.44140625" style="20" customWidth="1"/>
    <col min="4112" max="4352" width="9.109375" style="20"/>
    <col min="4353" max="4353" width="6.88671875" style="20" customWidth="1"/>
    <col min="4354" max="4354" width="9.33203125" style="20" customWidth="1"/>
    <col min="4355" max="4355" width="6" style="20" customWidth="1"/>
    <col min="4356" max="4356" width="1.6640625" style="20" customWidth="1"/>
    <col min="4357" max="4358" width="11" style="20" customWidth="1"/>
    <col min="4359" max="4359" width="10.44140625" style="20" customWidth="1"/>
    <col min="4360" max="4360" width="11.88671875" style="20" customWidth="1"/>
    <col min="4361" max="4361" width="1" style="20" customWidth="1"/>
    <col min="4362" max="4362" width="7.109375" style="20" customWidth="1"/>
    <col min="4363" max="4363" width="9.109375" style="20"/>
    <col min="4364" max="4364" width="11" style="20" customWidth="1"/>
    <col min="4365" max="4365" width="4.88671875" style="20" customWidth="1"/>
    <col min="4366" max="4366" width="1.109375" style="20" customWidth="1"/>
    <col min="4367" max="4367" width="1.44140625" style="20" customWidth="1"/>
    <col min="4368" max="4608" width="9.109375" style="20"/>
    <col min="4609" max="4609" width="6.88671875" style="20" customWidth="1"/>
    <col min="4610" max="4610" width="9.33203125" style="20" customWidth="1"/>
    <col min="4611" max="4611" width="6" style="20" customWidth="1"/>
    <col min="4612" max="4612" width="1.6640625" style="20" customWidth="1"/>
    <col min="4613" max="4614" width="11" style="20" customWidth="1"/>
    <col min="4615" max="4615" width="10.44140625" style="20" customWidth="1"/>
    <col min="4616" max="4616" width="11.88671875" style="20" customWidth="1"/>
    <col min="4617" max="4617" width="1" style="20" customWidth="1"/>
    <col min="4618" max="4618" width="7.109375" style="20" customWidth="1"/>
    <col min="4619" max="4619" width="9.109375" style="20"/>
    <col min="4620" max="4620" width="11" style="20" customWidth="1"/>
    <col min="4621" max="4621" width="4.88671875" style="20" customWidth="1"/>
    <col min="4622" max="4622" width="1.109375" style="20" customWidth="1"/>
    <col min="4623" max="4623" width="1.44140625" style="20" customWidth="1"/>
    <col min="4624" max="4864" width="9.109375" style="20"/>
    <col min="4865" max="4865" width="6.88671875" style="20" customWidth="1"/>
    <col min="4866" max="4866" width="9.33203125" style="20" customWidth="1"/>
    <col min="4867" max="4867" width="6" style="20" customWidth="1"/>
    <col min="4868" max="4868" width="1.6640625" style="20" customWidth="1"/>
    <col min="4869" max="4870" width="11" style="20" customWidth="1"/>
    <col min="4871" max="4871" width="10.44140625" style="20" customWidth="1"/>
    <col min="4872" max="4872" width="11.88671875" style="20" customWidth="1"/>
    <col min="4873" max="4873" width="1" style="20" customWidth="1"/>
    <col min="4874" max="4874" width="7.109375" style="20" customWidth="1"/>
    <col min="4875" max="4875" width="9.109375" style="20"/>
    <col min="4876" max="4876" width="11" style="20" customWidth="1"/>
    <col min="4877" max="4877" width="4.88671875" style="20" customWidth="1"/>
    <col min="4878" max="4878" width="1.109375" style="20" customWidth="1"/>
    <col min="4879" max="4879" width="1.44140625" style="20" customWidth="1"/>
    <col min="4880" max="5120" width="9.109375" style="20"/>
    <col min="5121" max="5121" width="6.88671875" style="20" customWidth="1"/>
    <col min="5122" max="5122" width="9.33203125" style="20" customWidth="1"/>
    <col min="5123" max="5123" width="6" style="20" customWidth="1"/>
    <col min="5124" max="5124" width="1.6640625" style="20" customWidth="1"/>
    <col min="5125" max="5126" width="11" style="20" customWidth="1"/>
    <col min="5127" max="5127" width="10.44140625" style="20" customWidth="1"/>
    <col min="5128" max="5128" width="11.88671875" style="20" customWidth="1"/>
    <col min="5129" max="5129" width="1" style="20" customWidth="1"/>
    <col min="5130" max="5130" width="7.109375" style="20" customWidth="1"/>
    <col min="5131" max="5131" width="9.109375" style="20"/>
    <col min="5132" max="5132" width="11" style="20" customWidth="1"/>
    <col min="5133" max="5133" width="4.88671875" style="20" customWidth="1"/>
    <col min="5134" max="5134" width="1.109375" style="20" customWidth="1"/>
    <col min="5135" max="5135" width="1.44140625" style="20" customWidth="1"/>
    <col min="5136" max="5376" width="9.109375" style="20"/>
    <col min="5377" max="5377" width="6.88671875" style="20" customWidth="1"/>
    <col min="5378" max="5378" width="9.33203125" style="20" customWidth="1"/>
    <col min="5379" max="5379" width="6" style="20" customWidth="1"/>
    <col min="5380" max="5380" width="1.6640625" style="20" customWidth="1"/>
    <col min="5381" max="5382" width="11" style="20" customWidth="1"/>
    <col min="5383" max="5383" width="10.44140625" style="20" customWidth="1"/>
    <col min="5384" max="5384" width="11.88671875" style="20" customWidth="1"/>
    <col min="5385" max="5385" width="1" style="20" customWidth="1"/>
    <col min="5386" max="5386" width="7.109375" style="20" customWidth="1"/>
    <col min="5387" max="5387" width="9.109375" style="20"/>
    <col min="5388" max="5388" width="11" style="20" customWidth="1"/>
    <col min="5389" max="5389" width="4.88671875" style="20" customWidth="1"/>
    <col min="5390" max="5390" width="1.109375" style="20" customWidth="1"/>
    <col min="5391" max="5391" width="1.44140625" style="20" customWidth="1"/>
    <col min="5392" max="5632" width="9.109375" style="20"/>
    <col min="5633" max="5633" width="6.88671875" style="20" customWidth="1"/>
    <col min="5634" max="5634" width="9.33203125" style="20" customWidth="1"/>
    <col min="5635" max="5635" width="6" style="20" customWidth="1"/>
    <col min="5636" max="5636" width="1.6640625" style="20" customWidth="1"/>
    <col min="5637" max="5638" width="11" style="20" customWidth="1"/>
    <col min="5639" max="5639" width="10.44140625" style="20" customWidth="1"/>
    <col min="5640" max="5640" width="11.88671875" style="20" customWidth="1"/>
    <col min="5641" max="5641" width="1" style="20" customWidth="1"/>
    <col min="5642" max="5642" width="7.109375" style="20" customWidth="1"/>
    <col min="5643" max="5643" width="9.109375" style="20"/>
    <col min="5644" max="5644" width="11" style="20" customWidth="1"/>
    <col min="5645" max="5645" width="4.88671875" style="20" customWidth="1"/>
    <col min="5646" max="5646" width="1.109375" style="20" customWidth="1"/>
    <col min="5647" max="5647" width="1.44140625" style="20" customWidth="1"/>
    <col min="5648" max="5888" width="9.109375" style="20"/>
    <col min="5889" max="5889" width="6.88671875" style="20" customWidth="1"/>
    <col min="5890" max="5890" width="9.33203125" style="20" customWidth="1"/>
    <col min="5891" max="5891" width="6" style="20" customWidth="1"/>
    <col min="5892" max="5892" width="1.6640625" style="20" customWidth="1"/>
    <col min="5893" max="5894" width="11" style="20" customWidth="1"/>
    <col min="5895" max="5895" width="10.44140625" style="20" customWidth="1"/>
    <col min="5896" max="5896" width="11.88671875" style="20" customWidth="1"/>
    <col min="5897" max="5897" width="1" style="20" customWidth="1"/>
    <col min="5898" max="5898" width="7.109375" style="20" customWidth="1"/>
    <col min="5899" max="5899" width="9.109375" style="20"/>
    <col min="5900" max="5900" width="11" style="20" customWidth="1"/>
    <col min="5901" max="5901" width="4.88671875" style="20" customWidth="1"/>
    <col min="5902" max="5902" width="1.109375" style="20" customWidth="1"/>
    <col min="5903" max="5903" width="1.44140625" style="20" customWidth="1"/>
    <col min="5904" max="6144" width="9.109375" style="20"/>
    <col min="6145" max="6145" width="6.88671875" style="20" customWidth="1"/>
    <col min="6146" max="6146" width="9.33203125" style="20" customWidth="1"/>
    <col min="6147" max="6147" width="6" style="20" customWidth="1"/>
    <col min="6148" max="6148" width="1.6640625" style="20" customWidth="1"/>
    <col min="6149" max="6150" width="11" style="20" customWidth="1"/>
    <col min="6151" max="6151" width="10.44140625" style="20" customWidth="1"/>
    <col min="6152" max="6152" width="11.88671875" style="20" customWidth="1"/>
    <col min="6153" max="6153" width="1" style="20" customWidth="1"/>
    <col min="6154" max="6154" width="7.109375" style="20" customWidth="1"/>
    <col min="6155" max="6155" width="9.109375" style="20"/>
    <col min="6156" max="6156" width="11" style="20" customWidth="1"/>
    <col min="6157" max="6157" width="4.88671875" style="20" customWidth="1"/>
    <col min="6158" max="6158" width="1.109375" style="20" customWidth="1"/>
    <col min="6159" max="6159" width="1.44140625" style="20" customWidth="1"/>
    <col min="6160" max="6400" width="9.109375" style="20"/>
    <col min="6401" max="6401" width="6.88671875" style="20" customWidth="1"/>
    <col min="6402" max="6402" width="9.33203125" style="20" customWidth="1"/>
    <col min="6403" max="6403" width="6" style="20" customWidth="1"/>
    <col min="6404" max="6404" width="1.6640625" style="20" customWidth="1"/>
    <col min="6405" max="6406" width="11" style="20" customWidth="1"/>
    <col min="6407" max="6407" width="10.44140625" style="20" customWidth="1"/>
    <col min="6408" max="6408" width="11.88671875" style="20" customWidth="1"/>
    <col min="6409" max="6409" width="1" style="20" customWidth="1"/>
    <col min="6410" max="6410" width="7.109375" style="20" customWidth="1"/>
    <col min="6411" max="6411" width="9.109375" style="20"/>
    <col min="6412" max="6412" width="11" style="20" customWidth="1"/>
    <col min="6413" max="6413" width="4.88671875" style="20" customWidth="1"/>
    <col min="6414" max="6414" width="1.109375" style="20" customWidth="1"/>
    <col min="6415" max="6415" width="1.44140625" style="20" customWidth="1"/>
    <col min="6416" max="6656" width="9.109375" style="20"/>
    <col min="6657" max="6657" width="6.88671875" style="20" customWidth="1"/>
    <col min="6658" max="6658" width="9.33203125" style="20" customWidth="1"/>
    <col min="6659" max="6659" width="6" style="20" customWidth="1"/>
    <col min="6660" max="6660" width="1.6640625" style="20" customWidth="1"/>
    <col min="6661" max="6662" width="11" style="20" customWidth="1"/>
    <col min="6663" max="6663" width="10.44140625" style="20" customWidth="1"/>
    <col min="6664" max="6664" width="11.88671875" style="20" customWidth="1"/>
    <col min="6665" max="6665" width="1" style="20" customWidth="1"/>
    <col min="6666" max="6666" width="7.109375" style="20" customWidth="1"/>
    <col min="6667" max="6667" width="9.109375" style="20"/>
    <col min="6668" max="6668" width="11" style="20" customWidth="1"/>
    <col min="6669" max="6669" width="4.88671875" style="20" customWidth="1"/>
    <col min="6670" max="6670" width="1.109375" style="20" customWidth="1"/>
    <col min="6671" max="6671" width="1.44140625" style="20" customWidth="1"/>
    <col min="6672" max="6912" width="9.109375" style="20"/>
    <col min="6913" max="6913" width="6.88671875" style="20" customWidth="1"/>
    <col min="6914" max="6914" width="9.33203125" style="20" customWidth="1"/>
    <col min="6915" max="6915" width="6" style="20" customWidth="1"/>
    <col min="6916" max="6916" width="1.6640625" style="20" customWidth="1"/>
    <col min="6917" max="6918" width="11" style="20" customWidth="1"/>
    <col min="6919" max="6919" width="10.44140625" style="20" customWidth="1"/>
    <col min="6920" max="6920" width="11.88671875" style="20" customWidth="1"/>
    <col min="6921" max="6921" width="1" style="20" customWidth="1"/>
    <col min="6922" max="6922" width="7.109375" style="20" customWidth="1"/>
    <col min="6923" max="6923" width="9.109375" style="20"/>
    <col min="6924" max="6924" width="11" style="20" customWidth="1"/>
    <col min="6925" max="6925" width="4.88671875" style="20" customWidth="1"/>
    <col min="6926" max="6926" width="1.109375" style="20" customWidth="1"/>
    <col min="6927" max="6927" width="1.44140625" style="20" customWidth="1"/>
    <col min="6928" max="7168" width="9.109375" style="20"/>
    <col min="7169" max="7169" width="6.88671875" style="20" customWidth="1"/>
    <col min="7170" max="7170" width="9.33203125" style="20" customWidth="1"/>
    <col min="7171" max="7171" width="6" style="20" customWidth="1"/>
    <col min="7172" max="7172" width="1.6640625" style="20" customWidth="1"/>
    <col min="7173" max="7174" width="11" style="20" customWidth="1"/>
    <col min="7175" max="7175" width="10.44140625" style="20" customWidth="1"/>
    <col min="7176" max="7176" width="11.88671875" style="20" customWidth="1"/>
    <col min="7177" max="7177" width="1" style="20" customWidth="1"/>
    <col min="7178" max="7178" width="7.109375" style="20" customWidth="1"/>
    <col min="7179" max="7179" width="9.109375" style="20"/>
    <col min="7180" max="7180" width="11" style="20" customWidth="1"/>
    <col min="7181" max="7181" width="4.88671875" style="20" customWidth="1"/>
    <col min="7182" max="7182" width="1.109375" style="20" customWidth="1"/>
    <col min="7183" max="7183" width="1.44140625" style="20" customWidth="1"/>
    <col min="7184" max="7424" width="9.109375" style="20"/>
    <col min="7425" max="7425" width="6.88671875" style="20" customWidth="1"/>
    <col min="7426" max="7426" width="9.33203125" style="20" customWidth="1"/>
    <col min="7427" max="7427" width="6" style="20" customWidth="1"/>
    <col min="7428" max="7428" width="1.6640625" style="20" customWidth="1"/>
    <col min="7429" max="7430" width="11" style="20" customWidth="1"/>
    <col min="7431" max="7431" width="10.44140625" style="20" customWidth="1"/>
    <col min="7432" max="7432" width="11.88671875" style="20" customWidth="1"/>
    <col min="7433" max="7433" width="1" style="20" customWidth="1"/>
    <col min="7434" max="7434" width="7.109375" style="20" customWidth="1"/>
    <col min="7435" max="7435" width="9.109375" style="20"/>
    <col min="7436" max="7436" width="11" style="20" customWidth="1"/>
    <col min="7437" max="7437" width="4.88671875" style="20" customWidth="1"/>
    <col min="7438" max="7438" width="1.109375" style="20" customWidth="1"/>
    <col min="7439" max="7439" width="1.44140625" style="20" customWidth="1"/>
    <col min="7440" max="7680" width="9.109375" style="20"/>
    <col min="7681" max="7681" width="6.88671875" style="20" customWidth="1"/>
    <col min="7682" max="7682" width="9.33203125" style="20" customWidth="1"/>
    <col min="7683" max="7683" width="6" style="20" customWidth="1"/>
    <col min="7684" max="7684" width="1.6640625" style="20" customWidth="1"/>
    <col min="7685" max="7686" width="11" style="20" customWidth="1"/>
    <col min="7687" max="7687" width="10.44140625" style="20" customWidth="1"/>
    <col min="7688" max="7688" width="11.88671875" style="20" customWidth="1"/>
    <col min="7689" max="7689" width="1" style="20" customWidth="1"/>
    <col min="7690" max="7690" width="7.109375" style="20" customWidth="1"/>
    <col min="7691" max="7691" width="9.109375" style="20"/>
    <col min="7692" max="7692" width="11" style="20" customWidth="1"/>
    <col min="7693" max="7693" width="4.88671875" style="20" customWidth="1"/>
    <col min="7694" max="7694" width="1.109375" style="20" customWidth="1"/>
    <col min="7695" max="7695" width="1.44140625" style="20" customWidth="1"/>
    <col min="7696" max="7936" width="9.109375" style="20"/>
    <col min="7937" max="7937" width="6.88671875" style="20" customWidth="1"/>
    <col min="7938" max="7938" width="9.33203125" style="20" customWidth="1"/>
    <col min="7939" max="7939" width="6" style="20" customWidth="1"/>
    <col min="7940" max="7940" width="1.6640625" style="20" customWidth="1"/>
    <col min="7941" max="7942" width="11" style="20" customWidth="1"/>
    <col min="7943" max="7943" width="10.44140625" style="20" customWidth="1"/>
    <col min="7944" max="7944" width="11.88671875" style="20" customWidth="1"/>
    <col min="7945" max="7945" width="1" style="20" customWidth="1"/>
    <col min="7946" max="7946" width="7.109375" style="20" customWidth="1"/>
    <col min="7947" max="7947" width="9.109375" style="20"/>
    <col min="7948" max="7948" width="11" style="20" customWidth="1"/>
    <col min="7949" max="7949" width="4.88671875" style="20" customWidth="1"/>
    <col min="7950" max="7950" width="1.109375" style="20" customWidth="1"/>
    <col min="7951" max="7951" width="1.44140625" style="20" customWidth="1"/>
    <col min="7952" max="8192" width="9.109375" style="20"/>
    <col min="8193" max="8193" width="6.88671875" style="20" customWidth="1"/>
    <col min="8194" max="8194" width="9.33203125" style="20" customWidth="1"/>
    <col min="8195" max="8195" width="6" style="20" customWidth="1"/>
    <col min="8196" max="8196" width="1.6640625" style="20" customWidth="1"/>
    <col min="8197" max="8198" width="11" style="20" customWidth="1"/>
    <col min="8199" max="8199" width="10.44140625" style="20" customWidth="1"/>
    <col min="8200" max="8200" width="11.88671875" style="20" customWidth="1"/>
    <col min="8201" max="8201" width="1" style="20" customWidth="1"/>
    <col min="8202" max="8202" width="7.109375" style="20" customWidth="1"/>
    <col min="8203" max="8203" width="9.109375" style="20"/>
    <col min="8204" max="8204" width="11" style="20" customWidth="1"/>
    <col min="8205" max="8205" width="4.88671875" style="20" customWidth="1"/>
    <col min="8206" max="8206" width="1.109375" style="20" customWidth="1"/>
    <col min="8207" max="8207" width="1.44140625" style="20" customWidth="1"/>
    <col min="8208" max="8448" width="9.109375" style="20"/>
    <col min="8449" max="8449" width="6.88671875" style="20" customWidth="1"/>
    <col min="8450" max="8450" width="9.33203125" style="20" customWidth="1"/>
    <col min="8451" max="8451" width="6" style="20" customWidth="1"/>
    <col min="8452" max="8452" width="1.6640625" style="20" customWidth="1"/>
    <col min="8453" max="8454" width="11" style="20" customWidth="1"/>
    <col min="8455" max="8455" width="10.44140625" style="20" customWidth="1"/>
    <col min="8456" max="8456" width="11.88671875" style="20" customWidth="1"/>
    <col min="8457" max="8457" width="1" style="20" customWidth="1"/>
    <col min="8458" max="8458" width="7.109375" style="20" customWidth="1"/>
    <col min="8459" max="8459" width="9.109375" style="20"/>
    <col min="8460" max="8460" width="11" style="20" customWidth="1"/>
    <col min="8461" max="8461" width="4.88671875" style="20" customWidth="1"/>
    <col min="8462" max="8462" width="1.109375" style="20" customWidth="1"/>
    <col min="8463" max="8463" width="1.44140625" style="20" customWidth="1"/>
    <col min="8464" max="8704" width="9.109375" style="20"/>
    <col min="8705" max="8705" width="6.88671875" style="20" customWidth="1"/>
    <col min="8706" max="8706" width="9.33203125" style="20" customWidth="1"/>
    <col min="8707" max="8707" width="6" style="20" customWidth="1"/>
    <col min="8708" max="8708" width="1.6640625" style="20" customWidth="1"/>
    <col min="8709" max="8710" width="11" style="20" customWidth="1"/>
    <col min="8711" max="8711" width="10.44140625" style="20" customWidth="1"/>
    <col min="8712" max="8712" width="11.88671875" style="20" customWidth="1"/>
    <col min="8713" max="8713" width="1" style="20" customWidth="1"/>
    <col min="8714" max="8714" width="7.109375" style="20" customWidth="1"/>
    <col min="8715" max="8715" width="9.109375" style="20"/>
    <col min="8716" max="8716" width="11" style="20" customWidth="1"/>
    <col min="8717" max="8717" width="4.88671875" style="20" customWidth="1"/>
    <col min="8718" max="8718" width="1.109375" style="20" customWidth="1"/>
    <col min="8719" max="8719" width="1.44140625" style="20" customWidth="1"/>
    <col min="8720" max="8960" width="9.109375" style="20"/>
    <col min="8961" max="8961" width="6.88671875" style="20" customWidth="1"/>
    <col min="8962" max="8962" width="9.33203125" style="20" customWidth="1"/>
    <col min="8963" max="8963" width="6" style="20" customWidth="1"/>
    <col min="8964" max="8964" width="1.6640625" style="20" customWidth="1"/>
    <col min="8965" max="8966" width="11" style="20" customWidth="1"/>
    <col min="8967" max="8967" width="10.44140625" style="20" customWidth="1"/>
    <col min="8968" max="8968" width="11.88671875" style="20" customWidth="1"/>
    <col min="8969" max="8969" width="1" style="20" customWidth="1"/>
    <col min="8970" max="8970" width="7.109375" style="20" customWidth="1"/>
    <col min="8971" max="8971" width="9.109375" style="20"/>
    <col min="8972" max="8972" width="11" style="20" customWidth="1"/>
    <col min="8973" max="8973" width="4.88671875" style="20" customWidth="1"/>
    <col min="8974" max="8974" width="1.109375" style="20" customWidth="1"/>
    <col min="8975" max="8975" width="1.44140625" style="20" customWidth="1"/>
    <col min="8976" max="9216" width="9.109375" style="20"/>
    <col min="9217" max="9217" width="6.88671875" style="20" customWidth="1"/>
    <col min="9218" max="9218" width="9.33203125" style="20" customWidth="1"/>
    <col min="9219" max="9219" width="6" style="20" customWidth="1"/>
    <col min="9220" max="9220" width="1.6640625" style="20" customWidth="1"/>
    <col min="9221" max="9222" width="11" style="20" customWidth="1"/>
    <col min="9223" max="9223" width="10.44140625" style="20" customWidth="1"/>
    <col min="9224" max="9224" width="11.88671875" style="20" customWidth="1"/>
    <col min="9225" max="9225" width="1" style="20" customWidth="1"/>
    <col min="9226" max="9226" width="7.109375" style="20" customWidth="1"/>
    <col min="9227" max="9227" width="9.109375" style="20"/>
    <col min="9228" max="9228" width="11" style="20" customWidth="1"/>
    <col min="9229" max="9229" width="4.88671875" style="20" customWidth="1"/>
    <col min="9230" max="9230" width="1.109375" style="20" customWidth="1"/>
    <col min="9231" max="9231" width="1.44140625" style="20" customWidth="1"/>
    <col min="9232" max="9472" width="9.109375" style="20"/>
    <col min="9473" max="9473" width="6.88671875" style="20" customWidth="1"/>
    <col min="9474" max="9474" width="9.33203125" style="20" customWidth="1"/>
    <col min="9475" max="9475" width="6" style="20" customWidth="1"/>
    <col min="9476" max="9476" width="1.6640625" style="20" customWidth="1"/>
    <col min="9477" max="9478" width="11" style="20" customWidth="1"/>
    <col min="9479" max="9479" width="10.44140625" style="20" customWidth="1"/>
    <col min="9480" max="9480" width="11.88671875" style="20" customWidth="1"/>
    <col min="9481" max="9481" width="1" style="20" customWidth="1"/>
    <col min="9482" max="9482" width="7.109375" style="20" customWidth="1"/>
    <col min="9483" max="9483" width="9.109375" style="20"/>
    <col min="9484" max="9484" width="11" style="20" customWidth="1"/>
    <col min="9485" max="9485" width="4.88671875" style="20" customWidth="1"/>
    <col min="9486" max="9486" width="1.109375" style="20" customWidth="1"/>
    <col min="9487" max="9487" width="1.44140625" style="20" customWidth="1"/>
    <col min="9488" max="9728" width="9.109375" style="20"/>
    <col min="9729" max="9729" width="6.88671875" style="20" customWidth="1"/>
    <col min="9730" max="9730" width="9.33203125" style="20" customWidth="1"/>
    <col min="9731" max="9731" width="6" style="20" customWidth="1"/>
    <col min="9732" max="9732" width="1.6640625" style="20" customWidth="1"/>
    <col min="9733" max="9734" width="11" style="20" customWidth="1"/>
    <col min="9735" max="9735" width="10.44140625" style="20" customWidth="1"/>
    <col min="9736" max="9736" width="11.88671875" style="20" customWidth="1"/>
    <col min="9737" max="9737" width="1" style="20" customWidth="1"/>
    <col min="9738" max="9738" width="7.109375" style="20" customWidth="1"/>
    <col min="9739" max="9739" width="9.109375" style="20"/>
    <col min="9740" max="9740" width="11" style="20" customWidth="1"/>
    <col min="9741" max="9741" width="4.88671875" style="20" customWidth="1"/>
    <col min="9742" max="9742" width="1.109375" style="20" customWidth="1"/>
    <col min="9743" max="9743" width="1.44140625" style="20" customWidth="1"/>
    <col min="9744" max="9984" width="9.109375" style="20"/>
    <col min="9985" max="9985" width="6.88671875" style="20" customWidth="1"/>
    <col min="9986" max="9986" width="9.33203125" style="20" customWidth="1"/>
    <col min="9987" max="9987" width="6" style="20" customWidth="1"/>
    <col min="9988" max="9988" width="1.6640625" style="20" customWidth="1"/>
    <col min="9989" max="9990" width="11" style="20" customWidth="1"/>
    <col min="9991" max="9991" width="10.44140625" style="20" customWidth="1"/>
    <col min="9992" max="9992" width="11.88671875" style="20" customWidth="1"/>
    <col min="9993" max="9993" width="1" style="20" customWidth="1"/>
    <col min="9994" max="9994" width="7.109375" style="20" customWidth="1"/>
    <col min="9995" max="9995" width="9.109375" style="20"/>
    <col min="9996" max="9996" width="11" style="20" customWidth="1"/>
    <col min="9997" max="9997" width="4.88671875" style="20" customWidth="1"/>
    <col min="9998" max="9998" width="1.109375" style="20" customWidth="1"/>
    <col min="9999" max="9999" width="1.44140625" style="20" customWidth="1"/>
    <col min="10000" max="10240" width="9.109375" style="20"/>
    <col min="10241" max="10241" width="6.88671875" style="20" customWidth="1"/>
    <col min="10242" max="10242" width="9.33203125" style="20" customWidth="1"/>
    <col min="10243" max="10243" width="6" style="20" customWidth="1"/>
    <col min="10244" max="10244" width="1.6640625" style="20" customWidth="1"/>
    <col min="10245" max="10246" width="11" style="20" customWidth="1"/>
    <col min="10247" max="10247" width="10.44140625" style="20" customWidth="1"/>
    <col min="10248" max="10248" width="11.88671875" style="20" customWidth="1"/>
    <col min="10249" max="10249" width="1" style="20" customWidth="1"/>
    <col min="10250" max="10250" width="7.109375" style="20" customWidth="1"/>
    <col min="10251" max="10251" width="9.109375" style="20"/>
    <col min="10252" max="10252" width="11" style="20" customWidth="1"/>
    <col min="10253" max="10253" width="4.88671875" style="20" customWidth="1"/>
    <col min="10254" max="10254" width="1.109375" style="20" customWidth="1"/>
    <col min="10255" max="10255" width="1.44140625" style="20" customWidth="1"/>
    <col min="10256" max="10496" width="9.109375" style="20"/>
    <col min="10497" max="10497" width="6.88671875" style="20" customWidth="1"/>
    <col min="10498" max="10498" width="9.33203125" style="20" customWidth="1"/>
    <col min="10499" max="10499" width="6" style="20" customWidth="1"/>
    <col min="10500" max="10500" width="1.6640625" style="20" customWidth="1"/>
    <col min="10501" max="10502" width="11" style="20" customWidth="1"/>
    <col min="10503" max="10503" width="10.44140625" style="20" customWidth="1"/>
    <col min="10504" max="10504" width="11.88671875" style="20" customWidth="1"/>
    <col min="10505" max="10505" width="1" style="20" customWidth="1"/>
    <col min="10506" max="10506" width="7.109375" style="20" customWidth="1"/>
    <col min="10507" max="10507" width="9.109375" style="20"/>
    <col min="10508" max="10508" width="11" style="20" customWidth="1"/>
    <col min="10509" max="10509" width="4.88671875" style="20" customWidth="1"/>
    <col min="10510" max="10510" width="1.109375" style="20" customWidth="1"/>
    <col min="10511" max="10511" width="1.44140625" style="20" customWidth="1"/>
    <col min="10512" max="10752" width="9.109375" style="20"/>
    <col min="10753" max="10753" width="6.88671875" style="20" customWidth="1"/>
    <col min="10754" max="10754" width="9.33203125" style="20" customWidth="1"/>
    <col min="10755" max="10755" width="6" style="20" customWidth="1"/>
    <col min="10756" max="10756" width="1.6640625" style="20" customWidth="1"/>
    <col min="10757" max="10758" width="11" style="20" customWidth="1"/>
    <col min="10759" max="10759" width="10.44140625" style="20" customWidth="1"/>
    <col min="10760" max="10760" width="11.88671875" style="20" customWidth="1"/>
    <col min="10761" max="10761" width="1" style="20" customWidth="1"/>
    <col min="10762" max="10762" width="7.109375" style="20" customWidth="1"/>
    <col min="10763" max="10763" width="9.109375" style="20"/>
    <col min="10764" max="10764" width="11" style="20" customWidth="1"/>
    <col min="10765" max="10765" width="4.88671875" style="20" customWidth="1"/>
    <col min="10766" max="10766" width="1.109375" style="20" customWidth="1"/>
    <col min="10767" max="10767" width="1.44140625" style="20" customWidth="1"/>
    <col min="10768" max="11008" width="9.109375" style="20"/>
    <col min="11009" max="11009" width="6.88671875" style="20" customWidth="1"/>
    <col min="11010" max="11010" width="9.33203125" style="20" customWidth="1"/>
    <col min="11011" max="11011" width="6" style="20" customWidth="1"/>
    <col min="11012" max="11012" width="1.6640625" style="20" customWidth="1"/>
    <col min="11013" max="11014" width="11" style="20" customWidth="1"/>
    <col min="11015" max="11015" width="10.44140625" style="20" customWidth="1"/>
    <col min="11016" max="11016" width="11.88671875" style="20" customWidth="1"/>
    <col min="11017" max="11017" width="1" style="20" customWidth="1"/>
    <col min="11018" max="11018" width="7.109375" style="20" customWidth="1"/>
    <col min="11019" max="11019" width="9.109375" style="20"/>
    <col min="11020" max="11020" width="11" style="20" customWidth="1"/>
    <col min="11021" max="11021" width="4.88671875" style="20" customWidth="1"/>
    <col min="11022" max="11022" width="1.109375" style="20" customWidth="1"/>
    <col min="11023" max="11023" width="1.44140625" style="20" customWidth="1"/>
    <col min="11024" max="11264" width="9.109375" style="20"/>
    <col min="11265" max="11265" width="6.88671875" style="20" customWidth="1"/>
    <col min="11266" max="11266" width="9.33203125" style="20" customWidth="1"/>
    <col min="11267" max="11267" width="6" style="20" customWidth="1"/>
    <col min="11268" max="11268" width="1.6640625" style="20" customWidth="1"/>
    <col min="11269" max="11270" width="11" style="20" customWidth="1"/>
    <col min="11271" max="11271" width="10.44140625" style="20" customWidth="1"/>
    <col min="11272" max="11272" width="11.88671875" style="20" customWidth="1"/>
    <col min="11273" max="11273" width="1" style="20" customWidth="1"/>
    <col min="11274" max="11274" width="7.109375" style="20" customWidth="1"/>
    <col min="11275" max="11275" width="9.109375" style="20"/>
    <col min="11276" max="11276" width="11" style="20" customWidth="1"/>
    <col min="11277" max="11277" width="4.88671875" style="20" customWidth="1"/>
    <col min="11278" max="11278" width="1.109375" style="20" customWidth="1"/>
    <col min="11279" max="11279" width="1.44140625" style="20" customWidth="1"/>
    <col min="11280" max="11520" width="9.109375" style="20"/>
    <col min="11521" max="11521" width="6.88671875" style="20" customWidth="1"/>
    <col min="11522" max="11522" width="9.33203125" style="20" customWidth="1"/>
    <col min="11523" max="11523" width="6" style="20" customWidth="1"/>
    <col min="11524" max="11524" width="1.6640625" style="20" customWidth="1"/>
    <col min="11525" max="11526" width="11" style="20" customWidth="1"/>
    <col min="11527" max="11527" width="10.44140625" style="20" customWidth="1"/>
    <col min="11528" max="11528" width="11.88671875" style="20" customWidth="1"/>
    <col min="11529" max="11529" width="1" style="20" customWidth="1"/>
    <col min="11530" max="11530" width="7.109375" style="20" customWidth="1"/>
    <col min="11531" max="11531" width="9.109375" style="20"/>
    <col min="11532" max="11532" width="11" style="20" customWidth="1"/>
    <col min="11533" max="11533" width="4.88671875" style="20" customWidth="1"/>
    <col min="11534" max="11534" width="1.109375" style="20" customWidth="1"/>
    <col min="11535" max="11535" width="1.44140625" style="20" customWidth="1"/>
    <col min="11536" max="11776" width="9.109375" style="20"/>
    <col min="11777" max="11777" width="6.88671875" style="20" customWidth="1"/>
    <col min="11778" max="11778" width="9.33203125" style="20" customWidth="1"/>
    <col min="11779" max="11779" width="6" style="20" customWidth="1"/>
    <col min="11780" max="11780" width="1.6640625" style="20" customWidth="1"/>
    <col min="11781" max="11782" width="11" style="20" customWidth="1"/>
    <col min="11783" max="11783" width="10.44140625" style="20" customWidth="1"/>
    <col min="11784" max="11784" width="11.88671875" style="20" customWidth="1"/>
    <col min="11785" max="11785" width="1" style="20" customWidth="1"/>
    <col min="11786" max="11786" width="7.109375" style="20" customWidth="1"/>
    <col min="11787" max="11787" width="9.109375" style="20"/>
    <col min="11788" max="11788" width="11" style="20" customWidth="1"/>
    <col min="11789" max="11789" width="4.88671875" style="20" customWidth="1"/>
    <col min="11790" max="11790" width="1.109375" style="20" customWidth="1"/>
    <col min="11791" max="11791" width="1.44140625" style="20" customWidth="1"/>
    <col min="11792" max="12032" width="9.109375" style="20"/>
    <col min="12033" max="12033" width="6.88671875" style="20" customWidth="1"/>
    <col min="12034" max="12034" width="9.33203125" style="20" customWidth="1"/>
    <col min="12035" max="12035" width="6" style="20" customWidth="1"/>
    <col min="12036" max="12036" width="1.6640625" style="20" customWidth="1"/>
    <col min="12037" max="12038" width="11" style="20" customWidth="1"/>
    <col min="12039" max="12039" width="10.44140625" style="20" customWidth="1"/>
    <col min="12040" max="12040" width="11.88671875" style="20" customWidth="1"/>
    <col min="12041" max="12041" width="1" style="20" customWidth="1"/>
    <col min="12042" max="12042" width="7.109375" style="20" customWidth="1"/>
    <col min="12043" max="12043" width="9.109375" style="20"/>
    <col min="12044" max="12044" width="11" style="20" customWidth="1"/>
    <col min="12045" max="12045" width="4.88671875" style="20" customWidth="1"/>
    <col min="12046" max="12046" width="1.109375" style="20" customWidth="1"/>
    <col min="12047" max="12047" width="1.44140625" style="20" customWidth="1"/>
    <col min="12048" max="12288" width="9.109375" style="20"/>
    <col min="12289" max="12289" width="6.88671875" style="20" customWidth="1"/>
    <col min="12290" max="12290" width="9.33203125" style="20" customWidth="1"/>
    <col min="12291" max="12291" width="6" style="20" customWidth="1"/>
    <col min="12292" max="12292" width="1.6640625" style="20" customWidth="1"/>
    <col min="12293" max="12294" width="11" style="20" customWidth="1"/>
    <col min="12295" max="12295" width="10.44140625" style="20" customWidth="1"/>
    <col min="12296" max="12296" width="11.88671875" style="20" customWidth="1"/>
    <col min="12297" max="12297" width="1" style="20" customWidth="1"/>
    <col min="12298" max="12298" width="7.109375" style="20" customWidth="1"/>
    <col min="12299" max="12299" width="9.109375" style="20"/>
    <col min="12300" max="12300" width="11" style="20" customWidth="1"/>
    <col min="12301" max="12301" width="4.88671875" style="20" customWidth="1"/>
    <col min="12302" max="12302" width="1.109375" style="20" customWidth="1"/>
    <col min="12303" max="12303" width="1.44140625" style="20" customWidth="1"/>
    <col min="12304" max="12544" width="9.109375" style="20"/>
    <col min="12545" max="12545" width="6.88671875" style="20" customWidth="1"/>
    <col min="12546" max="12546" width="9.33203125" style="20" customWidth="1"/>
    <col min="12547" max="12547" width="6" style="20" customWidth="1"/>
    <col min="12548" max="12548" width="1.6640625" style="20" customWidth="1"/>
    <col min="12549" max="12550" width="11" style="20" customWidth="1"/>
    <col min="12551" max="12551" width="10.44140625" style="20" customWidth="1"/>
    <col min="12552" max="12552" width="11.88671875" style="20" customWidth="1"/>
    <col min="12553" max="12553" width="1" style="20" customWidth="1"/>
    <col min="12554" max="12554" width="7.109375" style="20" customWidth="1"/>
    <col min="12555" max="12555" width="9.109375" style="20"/>
    <col min="12556" max="12556" width="11" style="20" customWidth="1"/>
    <col min="12557" max="12557" width="4.88671875" style="20" customWidth="1"/>
    <col min="12558" max="12558" width="1.109375" style="20" customWidth="1"/>
    <col min="12559" max="12559" width="1.44140625" style="20" customWidth="1"/>
    <col min="12560" max="12800" width="9.109375" style="20"/>
    <col min="12801" max="12801" width="6.88671875" style="20" customWidth="1"/>
    <col min="12802" max="12802" width="9.33203125" style="20" customWidth="1"/>
    <col min="12803" max="12803" width="6" style="20" customWidth="1"/>
    <col min="12804" max="12804" width="1.6640625" style="20" customWidth="1"/>
    <col min="12805" max="12806" width="11" style="20" customWidth="1"/>
    <col min="12807" max="12807" width="10.44140625" style="20" customWidth="1"/>
    <col min="12808" max="12808" width="11.88671875" style="20" customWidth="1"/>
    <col min="12809" max="12809" width="1" style="20" customWidth="1"/>
    <col min="12810" max="12810" width="7.109375" style="20" customWidth="1"/>
    <col min="12811" max="12811" width="9.109375" style="20"/>
    <col min="12812" max="12812" width="11" style="20" customWidth="1"/>
    <col min="12813" max="12813" width="4.88671875" style="20" customWidth="1"/>
    <col min="12814" max="12814" width="1.109375" style="20" customWidth="1"/>
    <col min="12815" max="12815" width="1.44140625" style="20" customWidth="1"/>
    <col min="12816" max="13056" width="9.109375" style="20"/>
    <col min="13057" max="13057" width="6.88671875" style="20" customWidth="1"/>
    <col min="13058" max="13058" width="9.33203125" style="20" customWidth="1"/>
    <col min="13059" max="13059" width="6" style="20" customWidth="1"/>
    <col min="13060" max="13060" width="1.6640625" style="20" customWidth="1"/>
    <col min="13061" max="13062" width="11" style="20" customWidth="1"/>
    <col min="13063" max="13063" width="10.44140625" style="20" customWidth="1"/>
    <col min="13064" max="13064" width="11.88671875" style="20" customWidth="1"/>
    <col min="13065" max="13065" width="1" style="20" customWidth="1"/>
    <col min="13066" max="13066" width="7.109375" style="20" customWidth="1"/>
    <col min="13067" max="13067" width="9.109375" style="20"/>
    <col min="13068" max="13068" width="11" style="20" customWidth="1"/>
    <col min="13069" max="13069" width="4.88671875" style="20" customWidth="1"/>
    <col min="13070" max="13070" width="1.109375" style="20" customWidth="1"/>
    <col min="13071" max="13071" width="1.44140625" style="20" customWidth="1"/>
    <col min="13072" max="13312" width="9.109375" style="20"/>
    <col min="13313" max="13313" width="6.88671875" style="20" customWidth="1"/>
    <col min="13314" max="13314" width="9.33203125" style="20" customWidth="1"/>
    <col min="13315" max="13315" width="6" style="20" customWidth="1"/>
    <col min="13316" max="13316" width="1.6640625" style="20" customWidth="1"/>
    <col min="13317" max="13318" width="11" style="20" customWidth="1"/>
    <col min="13319" max="13319" width="10.44140625" style="20" customWidth="1"/>
    <col min="13320" max="13320" width="11.88671875" style="20" customWidth="1"/>
    <col min="13321" max="13321" width="1" style="20" customWidth="1"/>
    <col min="13322" max="13322" width="7.109375" style="20" customWidth="1"/>
    <col min="13323" max="13323" width="9.109375" style="20"/>
    <col min="13324" max="13324" width="11" style="20" customWidth="1"/>
    <col min="13325" max="13325" width="4.88671875" style="20" customWidth="1"/>
    <col min="13326" max="13326" width="1.109375" style="20" customWidth="1"/>
    <col min="13327" max="13327" width="1.44140625" style="20" customWidth="1"/>
    <col min="13328" max="13568" width="9.109375" style="20"/>
    <col min="13569" max="13569" width="6.88671875" style="20" customWidth="1"/>
    <col min="13570" max="13570" width="9.33203125" style="20" customWidth="1"/>
    <col min="13571" max="13571" width="6" style="20" customWidth="1"/>
    <col min="13572" max="13572" width="1.6640625" style="20" customWidth="1"/>
    <col min="13573" max="13574" width="11" style="20" customWidth="1"/>
    <col min="13575" max="13575" width="10.44140625" style="20" customWidth="1"/>
    <col min="13576" max="13576" width="11.88671875" style="20" customWidth="1"/>
    <col min="13577" max="13577" width="1" style="20" customWidth="1"/>
    <col min="13578" max="13578" width="7.109375" style="20" customWidth="1"/>
    <col min="13579" max="13579" width="9.109375" style="20"/>
    <col min="13580" max="13580" width="11" style="20" customWidth="1"/>
    <col min="13581" max="13581" width="4.88671875" style="20" customWidth="1"/>
    <col min="13582" max="13582" width="1.109375" style="20" customWidth="1"/>
    <col min="13583" max="13583" width="1.44140625" style="20" customWidth="1"/>
    <col min="13584" max="13824" width="9.109375" style="20"/>
    <col min="13825" max="13825" width="6.88671875" style="20" customWidth="1"/>
    <col min="13826" max="13826" width="9.33203125" style="20" customWidth="1"/>
    <col min="13827" max="13827" width="6" style="20" customWidth="1"/>
    <col min="13828" max="13828" width="1.6640625" style="20" customWidth="1"/>
    <col min="13829" max="13830" width="11" style="20" customWidth="1"/>
    <col min="13831" max="13831" width="10.44140625" style="20" customWidth="1"/>
    <col min="13832" max="13832" width="11.88671875" style="20" customWidth="1"/>
    <col min="13833" max="13833" width="1" style="20" customWidth="1"/>
    <col min="13834" max="13834" width="7.109375" style="20" customWidth="1"/>
    <col min="13835" max="13835" width="9.109375" style="20"/>
    <col min="13836" max="13836" width="11" style="20" customWidth="1"/>
    <col min="13837" max="13837" width="4.88671875" style="20" customWidth="1"/>
    <col min="13838" max="13838" width="1.109375" style="20" customWidth="1"/>
    <col min="13839" max="13839" width="1.44140625" style="20" customWidth="1"/>
    <col min="13840" max="14080" width="9.109375" style="20"/>
    <col min="14081" max="14081" width="6.88671875" style="20" customWidth="1"/>
    <col min="14082" max="14082" width="9.33203125" style="20" customWidth="1"/>
    <col min="14083" max="14083" width="6" style="20" customWidth="1"/>
    <col min="14084" max="14084" width="1.6640625" style="20" customWidth="1"/>
    <col min="14085" max="14086" width="11" style="20" customWidth="1"/>
    <col min="14087" max="14087" width="10.44140625" style="20" customWidth="1"/>
    <col min="14088" max="14088" width="11.88671875" style="20" customWidth="1"/>
    <col min="14089" max="14089" width="1" style="20" customWidth="1"/>
    <col min="14090" max="14090" width="7.109375" style="20" customWidth="1"/>
    <col min="14091" max="14091" width="9.109375" style="20"/>
    <col min="14092" max="14092" width="11" style="20" customWidth="1"/>
    <col min="14093" max="14093" width="4.88671875" style="20" customWidth="1"/>
    <col min="14094" max="14094" width="1.109375" style="20" customWidth="1"/>
    <col min="14095" max="14095" width="1.44140625" style="20" customWidth="1"/>
    <col min="14096" max="14336" width="9.109375" style="20"/>
    <col min="14337" max="14337" width="6.88671875" style="20" customWidth="1"/>
    <col min="14338" max="14338" width="9.33203125" style="20" customWidth="1"/>
    <col min="14339" max="14339" width="6" style="20" customWidth="1"/>
    <col min="14340" max="14340" width="1.6640625" style="20" customWidth="1"/>
    <col min="14341" max="14342" width="11" style="20" customWidth="1"/>
    <col min="14343" max="14343" width="10.44140625" style="20" customWidth="1"/>
    <col min="14344" max="14344" width="11.88671875" style="20" customWidth="1"/>
    <col min="14345" max="14345" width="1" style="20" customWidth="1"/>
    <col min="14346" max="14346" width="7.109375" style="20" customWidth="1"/>
    <col min="14347" max="14347" width="9.109375" style="20"/>
    <col min="14348" max="14348" width="11" style="20" customWidth="1"/>
    <col min="14349" max="14349" width="4.88671875" style="20" customWidth="1"/>
    <col min="14350" max="14350" width="1.109375" style="20" customWidth="1"/>
    <col min="14351" max="14351" width="1.44140625" style="20" customWidth="1"/>
    <col min="14352" max="14592" width="9.109375" style="20"/>
    <col min="14593" max="14593" width="6.88671875" style="20" customWidth="1"/>
    <col min="14594" max="14594" width="9.33203125" style="20" customWidth="1"/>
    <col min="14595" max="14595" width="6" style="20" customWidth="1"/>
    <col min="14596" max="14596" width="1.6640625" style="20" customWidth="1"/>
    <col min="14597" max="14598" width="11" style="20" customWidth="1"/>
    <col min="14599" max="14599" width="10.44140625" style="20" customWidth="1"/>
    <col min="14600" max="14600" width="11.88671875" style="20" customWidth="1"/>
    <col min="14601" max="14601" width="1" style="20" customWidth="1"/>
    <col min="14602" max="14602" width="7.109375" style="20" customWidth="1"/>
    <col min="14603" max="14603" width="9.109375" style="20"/>
    <col min="14604" max="14604" width="11" style="20" customWidth="1"/>
    <col min="14605" max="14605" width="4.88671875" style="20" customWidth="1"/>
    <col min="14606" max="14606" width="1.109375" style="20" customWidth="1"/>
    <col min="14607" max="14607" width="1.44140625" style="20" customWidth="1"/>
    <col min="14608" max="14848" width="9.109375" style="20"/>
    <col min="14849" max="14849" width="6.88671875" style="20" customWidth="1"/>
    <col min="14850" max="14850" width="9.33203125" style="20" customWidth="1"/>
    <col min="14851" max="14851" width="6" style="20" customWidth="1"/>
    <col min="14852" max="14852" width="1.6640625" style="20" customWidth="1"/>
    <col min="14853" max="14854" width="11" style="20" customWidth="1"/>
    <col min="14855" max="14855" width="10.44140625" style="20" customWidth="1"/>
    <col min="14856" max="14856" width="11.88671875" style="20" customWidth="1"/>
    <col min="14857" max="14857" width="1" style="20" customWidth="1"/>
    <col min="14858" max="14858" width="7.109375" style="20" customWidth="1"/>
    <col min="14859" max="14859" width="9.109375" style="20"/>
    <col min="14860" max="14860" width="11" style="20" customWidth="1"/>
    <col min="14861" max="14861" width="4.88671875" style="20" customWidth="1"/>
    <col min="14862" max="14862" width="1.109375" style="20" customWidth="1"/>
    <col min="14863" max="14863" width="1.44140625" style="20" customWidth="1"/>
    <col min="14864" max="15104" width="9.109375" style="20"/>
    <col min="15105" max="15105" width="6.88671875" style="20" customWidth="1"/>
    <col min="15106" max="15106" width="9.33203125" style="20" customWidth="1"/>
    <col min="15107" max="15107" width="6" style="20" customWidth="1"/>
    <col min="15108" max="15108" width="1.6640625" style="20" customWidth="1"/>
    <col min="15109" max="15110" width="11" style="20" customWidth="1"/>
    <col min="15111" max="15111" width="10.44140625" style="20" customWidth="1"/>
    <col min="15112" max="15112" width="11.88671875" style="20" customWidth="1"/>
    <col min="15113" max="15113" width="1" style="20" customWidth="1"/>
    <col min="15114" max="15114" width="7.109375" style="20" customWidth="1"/>
    <col min="15115" max="15115" width="9.109375" style="20"/>
    <col min="15116" max="15116" width="11" style="20" customWidth="1"/>
    <col min="15117" max="15117" width="4.88671875" style="20" customWidth="1"/>
    <col min="15118" max="15118" width="1.109375" style="20" customWidth="1"/>
    <col min="15119" max="15119" width="1.44140625" style="20" customWidth="1"/>
    <col min="15120" max="15360" width="9.109375" style="20"/>
    <col min="15361" max="15361" width="6.88671875" style="20" customWidth="1"/>
    <col min="15362" max="15362" width="9.33203125" style="20" customWidth="1"/>
    <col min="15363" max="15363" width="6" style="20" customWidth="1"/>
    <col min="15364" max="15364" width="1.6640625" style="20" customWidth="1"/>
    <col min="15365" max="15366" width="11" style="20" customWidth="1"/>
    <col min="15367" max="15367" width="10.44140625" style="20" customWidth="1"/>
    <col min="15368" max="15368" width="11.88671875" style="20" customWidth="1"/>
    <col min="15369" max="15369" width="1" style="20" customWidth="1"/>
    <col min="15370" max="15370" width="7.109375" style="20" customWidth="1"/>
    <col min="15371" max="15371" width="9.109375" style="20"/>
    <col min="15372" max="15372" width="11" style="20" customWidth="1"/>
    <col min="15373" max="15373" width="4.88671875" style="20" customWidth="1"/>
    <col min="15374" max="15374" width="1.109375" style="20" customWidth="1"/>
    <col min="15375" max="15375" width="1.44140625" style="20" customWidth="1"/>
    <col min="15376" max="15616" width="9.109375" style="20"/>
    <col min="15617" max="15617" width="6.88671875" style="20" customWidth="1"/>
    <col min="15618" max="15618" width="9.33203125" style="20" customWidth="1"/>
    <col min="15619" max="15619" width="6" style="20" customWidth="1"/>
    <col min="15620" max="15620" width="1.6640625" style="20" customWidth="1"/>
    <col min="15621" max="15622" width="11" style="20" customWidth="1"/>
    <col min="15623" max="15623" width="10.44140625" style="20" customWidth="1"/>
    <col min="15624" max="15624" width="11.88671875" style="20" customWidth="1"/>
    <col min="15625" max="15625" width="1" style="20" customWidth="1"/>
    <col min="15626" max="15626" width="7.109375" style="20" customWidth="1"/>
    <col min="15627" max="15627" width="9.109375" style="20"/>
    <col min="15628" max="15628" width="11" style="20" customWidth="1"/>
    <col min="15629" max="15629" width="4.88671875" style="20" customWidth="1"/>
    <col min="15630" max="15630" width="1.109375" style="20" customWidth="1"/>
    <col min="15631" max="15631" width="1.44140625" style="20" customWidth="1"/>
    <col min="15632" max="15872" width="9.109375" style="20"/>
    <col min="15873" max="15873" width="6.88671875" style="20" customWidth="1"/>
    <col min="15874" max="15874" width="9.33203125" style="20" customWidth="1"/>
    <col min="15875" max="15875" width="6" style="20" customWidth="1"/>
    <col min="15876" max="15876" width="1.6640625" style="20" customWidth="1"/>
    <col min="15877" max="15878" width="11" style="20" customWidth="1"/>
    <col min="15879" max="15879" width="10.44140625" style="20" customWidth="1"/>
    <col min="15880" max="15880" width="11.88671875" style="20" customWidth="1"/>
    <col min="15881" max="15881" width="1" style="20" customWidth="1"/>
    <col min="15882" max="15882" width="7.109375" style="20" customWidth="1"/>
    <col min="15883" max="15883" width="9.109375" style="20"/>
    <col min="15884" max="15884" width="11" style="20" customWidth="1"/>
    <col min="15885" max="15885" width="4.88671875" style="20" customWidth="1"/>
    <col min="15886" max="15886" width="1.109375" style="20" customWidth="1"/>
    <col min="15887" max="15887" width="1.44140625" style="20" customWidth="1"/>
    <col min="15888" max="16128" width="9.109375" style="20"/>
    <col min="16129" max="16129" width="6.88671875" style="20" customWidth="1"/>
    <col min="16130" max="16130" width="9.33203125" style="20" customWidth="1"/>
    <col min="16131" max="16131" width="6" style="20" customWidth="1"/>
    <col min="16132" max="16132" width="1.6640625" style="20" customWidth="1"/>
    <col min="16133" max="16134" width="11" style="20" customWidth="1"/>
    <col min="16135" max="16135" width="10.44140625" style="20" customWidth="1"/>
    <col min="16136" max="16136" width="11.88671875" style="20" customWidth="1"/>
    <col min="16137" max="16137" width="1" style="20" customWidth="1"/>
    <col min="16138" max="16138" width="7.109375" style="20" customWidth="1"/>
    <col min="16139" max="16139" width="9.109375" style="20"/>
    <col min="16140" max="16140" width="11" style="20" customWidth="1"/>
    <col min="16141" max="16141" width="4.88671875" style="20" customWidth="1"/>
    <col min="16142" max="16142" width="1.109375" style="20" customWidth="1"/>
    <col min="16143" max="16143" width="1.44140625" style="20" customWidth="1"/>
    <col min="16144" max="16384" width="9.109375" style="20"/>
  </cols>
  <sheetData>
    <row r="1" spans="1:20" x14ac:dyDescent="0.25">
      <c r="C1" s="21" t="s">
        <v>39</v>
      </c>
    </row>
    <row r="3" spans="1:20" x14ac:dyDescent="0.25">
      <c r="A3" s="19" t="s">
        <v>2</v>
      </c>
      <c r="B3" s="19"/>
      <c r="C3" s="298">
        <f>[1]SC.SEC.!B7</f>
        <v>0</v>
      </c>
      <c r="D3" s="298"/>
      <c r="E3" s="298"/>
      <c r="F3" s="298"/>
      <c r="G3" s="298"/>
      <c r="H3" s="298"/>
      <c r="I3" s="298"/>
      <c r="J3" s="7" t="s">
        <v>3</v>
      </c>
      <c r="K3" s="7"/>
      <c r="L3" s="8">
        <f>[1]SC.SEC.!R7</f>
        <v>0</v>
      </c>
      <c r="M3" s="7"/>
      <c r="N3" s="19"/>
    </row>
    <row r="4" spans="1:20" ht="3.7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0" x14ac:dyDescent="0.25">
      <c r="A5" s="19" t="s">
        <v>40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20" x14ac:dyDescent="0.25">
      <c r="A6" s="19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20" x14ac:dyDescent="0.25">
      <c r="A7" s="19" t="s">
        <v>42</v>
      </c>
      <c r="B7" s="19"/>
      <c r="C7" s="19"/>
      <c r="D7" s="19"/>
      <c r="E7" s="19"/>
      <c r="F7" s="22"/>
      <c r="G7" s="19" t="s">
        <v>43</v>
      </c>
      <c r="H7" s="22"/>
      <c r="J7" s="19" t="s">
        <v>44</v>
      </c>
      <c r="L7" s="19"/>
      <c r="M7" s="19"/>
      <c r="N7" s="19"/>
    </row>
    <row r="8" spans="1:20" x14ac:dyDescent="0.25">
      <c r="A8" s="19" t="s">
        <v>45</v>
      </c>
      <c r="B8" s="23"/>
      <c r="C8" s="19" t="s">
        <v>46</v>
      </c>
      <c r="D8" s="299"/>
      <c r="E8" s="299"/>
      <c r="F8" s="299"/>
      <c r="G8" s="299"/>
      <c r="H8" s="299"/>
      <c r="I8" s="299"/>
      <c r="J8" s="19" t="s">
        <v>47</v>
      </c>
      <c r="K8" s="19"/>
      <c r="L8" s="19"/>
      <c r="M8" s="19"/>
      <c r="N8" s="19"/>
    </row>
    <row r="9" spans="1:20" x14ac:dyDescent="0.25">
      <c r="A9" s="19" t="s">
        <v>48</v>
      </c>
      <c r="B9" s="19"/>
      <c r="C9" s="19"/>
      <c r="D9" s="19"/>
      <c r="E9" s="19"/>
      <c r="F9" s="19"/>
      <c r="G9" s="19"/>
      <c r="H9" s="10"/>
      <c r="I9" s="19"/>
      <c r="K9" s="19"/>
      <c r="L9" s="19"/>
      <c r="M9" s="19"/>
      <c r="N9" s="19"/>
    </row>
    <row r="10" spans="1:20" x14ac:dyDescent="0.25">
      <c r="A10" s="19" t="s">
        <v>49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20" x14ac:dyDescent="0.25">
      <c r="A11" s="19" t="s">
        <v>50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P11" s="24" t="s">
        <v>51</v>
      </c>
      <c r="Q11" s="25"/>
      <c r="R11" s="25"/>
      <c r="S11" s="25"/>
      <c r="T11" s="25"/>
    </row>
    <row r="12" spans="1:20" x14ac:dyDescent="0.25">
      <c r="A12" s="19" t="s">
        <v>52</v>
      </c>
      <c r="B12" s="19"/>
      <c r="C12" s="19"/>
      <c r="D12" s="19"/>
      <c r="E12" s="19"/>
      <c r="F12" s="19"/>
      <c r="G12" s="19"/>
      <c r="H12" s="19"/>
      <c r="I12" s="19"/>
      <c r="J12" s="10"/>
      <c r="K12" s="19" t="s">
        <v>53</v>
      </c>
      <c r="L12" s="10"/>
      <c r="P12" s="26" t="s">
        <v>54</v>
      </c>
      <c r="Q12" s="25"/>
      <c r="R12" s="25"/>
      <c r="S12" s="25"/>
      <c r="T12" s="25"/>
    </row>
    <row r="13" spans="1:20" x14ac:dyDescent="0.25">
      <c r="A13" s="19" t="s">
        <v>55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P13" s="26" t="s">
        <v>56</v>
      </c>
      <c r="Q13" s="25"/>
      <c r="R13" s="25"/>
      <c r="S13" s="25"/>
      <c r="T13" s="25"/>
    </row>
    <row r="14" spans="1:20" ht="5.25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20" ht="13.8" thickBot="1" x14ac:dyDescent="0.3">
      <c r="A15" s="27" t="s">
        <v>57</v>
      </c>
      <c r="B15" s="300" t="s">
        <v>58</v>
      </c>
      <c r="C15" s="300"/>
      <c r="D15" s="300"/>
      <c r="E15" s="27" t="s">
        <v>45</v>
      </c>
      <c r="F15" s="27" t="s">
        <v>59</v>
      </c>
      <c r="G15" s="27" t="s">
        <v>45</v>
      </c>
      <c r="H15" s="27" t="s">
        <v>59</v>
      </c>
      <c r="I15" s="300" t="s">
        <v>60</v>
      </c>
      <c r="J15" s="300"/>
      <c r="K15" s="300"/>
      <c r="L15" s="300"/>
      <c r="M15" s="19"/>
      <c r="N15" s="19"/>
    </row>
    <row r="16" spans="1:20" x14ac:dyDescent="0.25">
      <c r="A16" s="28"/>
      <c r="B16" s="301"/>
      <c r="C16" s="301"/>
      <c r="D16" s="302"/>
      <c r="E16" s="29"/>
      <c r="F16" s="30"/>
      <c r="G16" s="29"/>
      <c r="H16" s="31"/>
      <c r="I16" s="303"/>
      <c r="J16" s="301"/>
      <c r="K16" s="301"/>
      <c r="L16" s="304"/>
      <c r="P16" s="305"/>
      <c r="Q16" s="306"/>
      <c r="R16" s="307"/>
    </row>
    <row r="17" spans="1:18" x14ac:dyDescent="0.25">
      <c r="A17" s="32"/>
      <c r="B17" s="308"/>
      <c r="C17" s="308"/>
      <c r="D17" s="309"/>
      <c r="E17" s="33"/>
      <c r="F17" s="34"/>
      <c r="G17" s="32"/>
      <c r="H17" s="35"/>
      <c r="I17" s="310"/>
      <c r="J17" s="308"/>
      <c r="K17" s="308"/>
      <c r="L17" s="311"/>
      <c r="P17" s="312" t="s">
        <v>61</v>
      </c>
      <c r="Q17" s="313"/>
      <c r="R17" s="314"/>
    </row>
    <row r="18" spans="1:18" x14ac:dyDescent="0.25">
      <c r="A18" s="32"/>
      <c r="B18" s="308"/>
      <c r="C18" s="308"/>
      <c r="D18" s="309"/>
      <c r="E18" s="33"/>
      <c r="F18" s="34"/>
      <c r="G18" s="32"/>
      <c r="H18" s="35"/>
      <c r="I18" s="310"/>
      <c r="J18" s="308"/>
      <c r="K18" s="308"/>
      <c r="L18" s="311"/>
      <c r="P18" s="36"/>
      <c r="Q18" s="37"/>
      <c r="R18" s="38"/>
    </row>
    <row r="19" spans="1:18" ht="13.8" thickBot="1" x14ac:dyDescent="0.3">
      <c r="A19" s="39"/>
      <c r="B19" s="315"/>
      <c r="C19" s="315"/>
      <c r="D19" s="316"/>
      <c r="E19" s="40"/>
      <c r="F19" s="41"/>
      <c r="G19" s="39"/>
      <c r="H19" s="42"/>
      <c r="I19" s="317"/>
      <c r="J19" s="315"/>
      <c r="K19" s="315"/>
      <c r="L19" s="318"/>
      <c r="P19" s="43"/>
      <c r="Q19" s="44"/>
      <c r="R19" s="45"/>
    </row>
    <row r="20" spans="1:18" x14ac:dyDescent="0.25">
      <c r="A20" s="46"/>
      <c r="B20" s="319"/>
      <c r="C20" s="319"/>
      <c r="D20" s="320"/>
      <c r="E20" s="46"/>
      <c r="F20" s="47"/>
      <c r="G20" s="46"/>
      <c r="H20" s="48"/>
      <c r="I20" s="321"/>
      <c r="J20" s="319"/>
      <c r="K20" s="319"/>
      <c r="L20" s="322"/>
      <c r="P20" s="323" t="s">
        <v>62</v>
      </c>
      <c r="Q20" s="324"/>
      <c r="R20" s="325"/>
    </row>
    <row r="21" spans="1:18" x14ac:dyDescent="0.25">
      <c r="A21" s="32"/>
      <c r="B21" s="309"/>
      <c r="C21" s="326"/>
      <c r="D21" s="327"/>
      <c r="E21" s="33"/>
      <c r="F21" s="34"/>
      <c r="G21" s="32"/>
      <c r="H21" s="35"/>
      <c r="I21" s="310"/>
      <c r="J21" s="308"/>
      <c r="K21" s="308"/>
      <c r="L21" s="311"/>
      <c r="P21" s="323"/>
      <c r="Q21" s="324"/>
      <c r="R21" s="325"/>
    </row>
    <row r="22" spans="1:18" x14ac:dyDescent="0.25">
      <c r="A22" s="32"/>
      <c r="B22" s="328"/>
      <c r="C22" s="328"/>
      <c r="D22" s="329"/>
      <c r="E22" s="49"/>
      <c r="F22" s="50"/>
      <c r="G22" s="32"/>
      <c r="H22" s="35"/>
      <c r="I22" s="310"/>
      <c r="J22" s="308"/>
      <c r="K22" s="308"/>
      <c r="L22" s="311"/>
      <c r="P22" s="51" t="s">
        <v>63</v>
      </c>
      <c r="Q22" s="52"/>
      <c r="R22" s="53"/>
    </row>
    <row r="23" spans="1:18" x14ac:dyDescent="0.25">
      <c r="A23" s="32"/>
      <c r="B23" s="308"/>
      <c r="C23" s="308"/>
      <c r="D23" s="309"/>
      <c r="E23" s="32"/>
      <c r="F23" s="50"/>
      <c r="G23" s="32"/>
      <c r="H23" s="35"/>
      <c r="I23" s="310"/>
      <c r="J23" s="308"/>
      <c r="K23" s="308"/>
      <c r="L23" s="311"/>
      <c r="P23" s="54" t="s">
        <v>64</v>
      </c>
      <c r="Q23" s="55" t="s">
        <v>65</v>
      </c>
      <c r="R23" s="53"/>
    </row>
    <row r="24" spans="1:18" x14ac:dyDescent="0.25">
      <c r="A24" s="32"/>
      <c r="B24" s="308"/>
      <c r="C24" s="308"/>
      <c r="D24" s="309"/>
      <c r="E24" s="32"/>
      <c r="F24" s="50"/>
      <c r="G24" s="32"/>
      <c r="H24" s="35"/>
      <c r="I24" s="310"/>
      <c r="J24" s="308"/>
      <c r="K24" s="308"/>
      <c r="L24" s="311"/>
      <c r="P24" s="56" t="s">
        <v>66</v>
      </c>
      <c r="Q24" s="330" t="s">
        <v>67</v>
      </c>
      <c r="R24" s="331"/>
    </row>
    <row r="25" spans="1:18" x14ac:dyDescent="0.25">
      <c r="A25" s="32"/>
      <c r="B25" s="308"/>
      <c r="C25" s="308"/>
      <c r="D25" s="309"/>
      <c r="E25" s="32"/>
      <c r="F25" s="50"/>
      <c r="G25" s="32"/>
      <c r="H25" s="35"/>
      <c r="I25" s="310"/>
      <c r="J25" s="308"/>
      <c r="K25" s="308"/>
      <c r="L25" s="311"/>
      <c r="P25" s="56" t="s">
        <v>68</v>
      </c>
      <c r="Q25" s="55" t="s">
        <v>69</v>
      </c>
      <c r="R25" s="53"/>
    </row>
    <row r="26" spans="1:18" x14ac:dyDescent="0.25">
      <c r="A26" s="32"/>
      <c r="B26" s="308"/>
      <c r="C26" s="308"/>
      <c r="D26" s="309"/>
      <c r="E26" s="32"/>
      <c r="F26" s="50"/>
      <c r="G26" s="32"/>
      <c r="H26" s="35"/>
      <c r="I26" s="310"/>
      <c r="J26" s="308"/>
      <c r="K26" s="308"/>
      <c r="L26" s="311"/>
      <c r="P26" s="51" t="s">
        <v>70</v>
      </c>
      <c r="Q26" s="52"/>
      <c r="R26" s="53"/>
    </row>
    <row r="27" spans="1:18" x14ac:dyDescent="0.25">
      <c r="A27" s="32"/>
      <c r="B27" s="308"/>
      <c r="C27" s="308"/>
      <c r="D27" s="309"/>
      <c r="E27" s="32"/>
      <c r="F27" s="50"/>
      <c r="G27" s="32"/>
      <c r="H27" s="35"/>
      <c r="I27" s="310"/>
      <c r="J27" s="308"/>
      <c r="K27" s="308"/>
      <c r="L27" s="311"/>
      <c r="P27" s="332" t="s">
        <v>71</v>
      </c>
      <c r="Q27" s="330"/>
      <c r="R27" s="331"/>
    </row>
    <row r="28" spans="1:18" x14ac:dyDescent="0.25">
      <c r="A28" s="32"/>
      <c r="B28" s="328"/>
      <c r="C28" s="328"/>
      <c r="D28" s="329"/>
      <c r="E28" s="49"/>
      <c r="F28" s="50"/>
      <c r="G28" s="32"/>
      <c r="H28" s="35"/>
      <c r="I28" s="333"/>
      <c r="J28" s="328"/>
      <c r="K28" s="328"/>
      <c r="L28" s="334"/>
      <c r="P28" s="323" t="s">
        <v>72</v>
      </c>
      <c r="Q28" s="324"/>
      <c r="R28" s="325"/>
    </row>
    <row r="29" spans="1:18" x14ac:dyDescent="0.25">
      <c r="A29" s="32"/>
      <c r="B29" s="308"/>
      <c r="C29" s="308"/>
      <c r="D29" s="309"/>
      <c r="E29" s="32"/>
      <c r="F29" s="50"/>
      <c r="G29" s="32"/>
      <c r="H29" s="35"/>
      <c r="I29" s="310"/>
      <c r="J29" s="308"/>
      <c r="K29" s="308"/>
      <c r="L29" s="311"/>
      <c r="P29" s="51"/>
      <c r="Q29" s="52"/>
      <c r="R29" s="53"/>
    </row>
    <row r="30" spans="1:18" x14ac:dyDescent="0.25">
      <c r="A30" s="32"/>
      <c r="B30" s="308"/>
      <c r="C30" s="308"/>
      <c r="D30" s="309"/>
      <c r="E30" s="32"/>
      <c r="F30" s="50"/>
      <c r="G30" s="32"/>
      <c r="H30" s="35"/>
      <c r="I30" s="310"/>
      <c r="J30" s="308"/>
      <c r="K30" s="308"/>
      <c r="L30" s="311"/>
      <c r="P30" s="51"/>
      <c r="Q30" s="52"/>
      <c r="R30" s="53"/>
    </row>
    <row r="31" spans="1:18" x14ac:dyDescent="0.25">
      <c r="A31" s="32"/>
      <c r="B31" s="308"/>
      <c r="C31" s="308"/>
      <c r="D31" s="309"/>
      <c r="E31" s="32"/>
      <c r="F31" s="50"/>
      <c r="G31" s="32"/>
      <c r="H31" s="35"/>
      <c r="I31" s="310"/>
      <c r="J31" s="308"/>
      <c r="K31" s="308"/>
      <c r="L31" s="311"/>
      <c r="P31" s="51"/>
      <c r="Q31" s="52"/>
      <c r="R31" s="53"/>
    </row>
    <row r="32" spans="1:18" x14ac:dyDescent="0.25">
      <c r="A32" s="32"/>
      <c r="B32" s="308"/>
      <c r="C32" s="308"/>
      <c r="D32" s="309"/>
      <c r="E32" s="32"/>
      <c r="F32" s="50"/>
      <c r="G32" s="32"/>
      <c r="H32" s="35"/>
      <c r="I32" s="310"/>
      <c r="J32" s="308"/>
      <c r="K32" s="308"/>
      <c r="L32" s="311"/>
      <c r="P32" s="51"/>
      <c r="Q32" s="52"/>
      <c r="R32" s="53"/>
    </row>
    <row r="33" spans="1:18" ht="13.8" thickBot="1" x14ac:dyDescent="0.3">
      <c r="A33" s="39"/>
      <c r="B33" s="315"/>
      <c r="C33" s="315"/>
      <c r="D33" s="316"/>
      <c r="E33" s="39"/>
      <c r="F33" s="57"/>
      <c r="G33" s="39"/>
      <c r="H33" s="42"/>
      <c r="I33" s="317"/>
      <c r="J33" s="315"/>
      <c r="K33" s="315"/>
      <c r="L33" s="318"/>
      <c r="P33" s="58"/>
      <c r="Q33" s="59"/>
      <c r="R33" s="60"/>
    </row>
    <row r="34" spans="1:18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8" x14ac:dyDescent="0.25">
      <c r="A35" s="19"/>
      <c r="B35" s="19"/>
      <c r="C35" s="19"/>
      <c r="D35" s="21" t="s">
        <v>73</v>
      </c>
      <c r="E35" s="21"/>
      <c r="F35" s="19"/>
      <c r="G35" s="19"/>
      <c r="H35" s="19"/>
      <c r="I35" s="19"/>
      <c r="J35" s="19"/>
      <c r="K35" s="19"/>
      <c r="L35" s="19"/>
      <c r="M35" s="19"/>
      <c r="N35" s="19"/>
    </row>
    <row r="36" spans="1:18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8" x14ac:dyDescent="0.25">
      <c r="A37" s="19" t="s">
        <v>2</v>
      </c>
      <c r="B37" s="19"/>
      <c r="C37" s="336"/>
      <c r="D37" s="336"/>
      <c r="E37" s="336"/>
      <c r="F37" s="336"/>
      <c r="G37" s="336"/>
      <c r="H37" s="336"/>
      <c r="I37" s="336"/>
      <c r="J37" s="7"/>
      <c r="K37" s="7"/>
      <c r="L37" s="61" t="s">
        <v>74</v>
      </c>
      <c r="M37" s="7"/>
      <c r="N37" s="19"/>
    </row>
    <row r="38" spans="1:18" x14ac:dyDescent="0.25">
      <c r="A38" s="19" t="s">
        <v>184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8" x14ac:dyDescent="0.25">
      <c r="A39" s="62" t="s">
        <v>75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8" x14ac:dyDescent="0.25">
      <c r="A40" s="337" t="s">
        <v>76</v>
      </c>
      <c r="B40" s="337"/>
      <c r="C40" s="337"/>
      <c r="D40" s="19"/>
      <c r="E40" s="10"/>
      <c r="F40" s="338" t="s">
        <v>77</v>
      </c>
      <c r="G40" s="338"/>
      <c r="H40" s="63"/>
      <c r="J40" s="339" t="s">
        <v>78</v>
      </c>
      <c r="K40" s="339"/>
      <c r="L40" s="339"/>
      <c r="M40" s="10"/>
      <c r="N40" s="19"/>
    </row>
    <row r="41" spans="1:18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8" x14ac:dyDescent="0.25">
      <c r="A42" s="19" t="s">
        <v>79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8" x14ac:dyDescent="0.25">
      <c r="A43" s="64" t="s">
        <v>80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8" x14ac:dyDescent="0.25">
      <c r="A44" s="337" t="s">
        <v>81</v>
      </c>
      <c r="B44" s="337"/>
      <c r="C44" s="337"/>
      <c r="D44" s="19"/>
      <c r="E44" s="10"/>
      <c r="F44" s="338" t="s">
        <v>77</v>
      </c>
      <c r="G44" s="338"/>
      <c r="H44" s="10"/>
      <c r="J44" s="339" t="s">
        <v>78</v>
      </c>
      <c r="K44" s="339"/>
      <c r="L44" s="339"/>
      <c r="M44" s="10"/>
      <c r="N44" s="19"/>
    </row>
    <row r="45" spans="1:18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8" x14ac:dyDescent="0.25">
      <c r="A46" s="19"/>
      <c r="B46" s="65" t="s">
        <v>82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8" x14ac:dyDescent="0.25">
      <c r="A47" s="19"/>
      <c r="B47" s="6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8" x14ac:dyDescent="0.25">
      <c r="A48" s="19" t="s">
        <v>2</v>
      </c>
      <c r="B48" s="19"/>
      <c r="C48" s="340"/>
      <c r="D48" s="340"/>
      <c r="E48" s="340"/>
      <c r="F48" s="340"/>
      <c r="G48" s="340"/>
      <c r="H48" s="340"/>
      <c r="I48" s="340"/>
      <c r="J48" s="67"/>
      <c r="K48" s="67"/>
      <c r="L48" s="19"/>
      <c r="M48" s="19"/>
      <c r="N48" s="19"/>
    </row>
    <row r="49" spans="1:20" x14ac:dyDescent="0.25">
      <c r="A49" s="19" t="s">
        <v>83</v>
      </c>
      <c r="B49" s="19"/>
      <c r="C49" s="299"/>
      <c r="D49" s="299"/>
      <c r="E49" s="299"/>
      <c r="F49" s="299"/>
      <c r="G49" s="299"/>
      <c r="H49" s="341" t="s">
        <v>84</v>
      </c>
      <c r="I49" s="341"/>
      <c r="J49" s="341"/>
      <c r="K49" s="341"/>
      <c r="L49" s="342"/>
      <c r="M49" s="342"/>
      <c r="N49" s="342"/>
    </row>
    <row r="50" spans="1:20" x14ac:dyDescent="0.25">
      <c r="A50" s="66" t="s">
        <v>85</v>
      </c>
      <c r="B50" s="19"/>
      <c r="C50" s="19"/>
      <c r="D50" s="19"/>
      <c r="E50" s="19"/>
      <c r="F50" s="19"/>
      <c r="G50" s="299"/>
      <c r="H50" s="299"/>
      <c r="I50" s="299"/>
      <c r="J50" s="299"/>
      <c r="K50" s="299"/>
      <c r="L50" s="299"/>
    </row>
    <row r="51" spans="1:20" x14ac:dyDescent="0.25">
      <c r="A51" s="66" t="s">
        <v>86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20" x14ac:dyDescent="0.25">
      <c r="A52" s="66" t="s">
        <v>87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20" ht="5.25" customHeight="1" x14ac:dyDescent="0.25">
      <c r="A53" s="6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20" x14ac:dyDescent="0.25">
      <c r="A54" s="68" t="s">
        <v>88</v>
      </c>
      <c r="B54" s="335" t="s">
        <v>89</v>
      </c>
      <c r="C54" s="335"/>
      <c r="D54" s="335"/>
      <c r="E54" s="335"/>
      <c r="F54" s="335"/>
      <c r="G54" s="69"/>
      <c r="H54" s="335" t="s">
        <v>90</v>
      </c>
      <c r="I54" s="335"/>
      <c r="J54" s="335"/>
      <c r="K54" s="69" t="s">
        <v>91</v>
      </c>
      <c r="L54" s="220" t="s">
        <v>92</v>
      </c>
      <c r="M54" s="221"/>
      <c r="N54" s="222"/>
    </row>
    <row r="55" spans="1:20" x14ac:dyDescent="0.25">
      <c r="A55" s="68">
        <v>1</v>
      </c>
      <c r="B55" s="308"/>
      <c r="C55" s="308"/>
      <c r="D55" s="308"/>
      <c r="E55" s="308"/>
      <c r="F55" s="308"/>
      <c r="G55" s="70"/>
      <c r="H55" s="308"/>
      <c r="I55" s="308"/>
      <c r="J55" s="308"/>
      <c r="K55" s="70"/>
      <c r="L55" s="309"/>
      <c r="M55" s="326"/>
      <c r="N55" s="310"/>
    </row>
    <row r="56" spans="1:20" x14ac:dyDescent="0.25">
      <c r="A56" s="68">
        <v>2</v>
      </c>
      <c r="B56" s="308"/>
      <c r="C56" s="308"/>
      <c r="D56" s="308"/>
      <c r="E56" s="308"/>
      <c r="F56" s="308"/>
      <c r="G56" s="71"/>
      <c r="H56" s="308"/>
      <c r="I56" s="308"/>
      <c r="J56" s="308"/>
      <c r="K56" s="70"/>
      <c r="L56" s="309"/>
      <c r="M56" s="326"/>
      <c r="N56" s="310"/>
    </row>
    <row r="57" spans="1:20" x14ac:dyDescent="0.25">
      <c r="A57" s="68">
        <v>3</v>
      </c>
      <c r="B57" s="308"/>
      <c r="C57" s="308"/>
      <c r="D57" s="308"/>
      <c r="E57" s="308"/>
      <c r="F57" s="308"/>
      <c r="G57" s="71"/>
      <c r="H57" s="308"/>
      <c r="I57" s="308"/>
      <c r="J57" s="308"/>
      <c r="K57" s="70"/>
      <c r="L57" s="309"/>
      <c r="M57" s="326"/>
      <c r="N57" s="310"/>
    </row>
    <row r="58" spans="1:20" x14ac:dyDescent="0.25">
      <c r="A58" s="68">
        <v>4</v>
      </c>
      <c r="B58" s="308"/>
      <c r="C58" s="308"/>
      <c r="D58" s="308"/>
      <c r="E58" s="308"/>
      <c r="F58" s="308"/>
      <c r="G58" s="71"/>
      <c r="H58" s="308"/>
      <c r="I58" s="308"/>
      <c r="J58" s="308"/>
      <c r="K58" s="71"/>
      <c r="L58" s="309"/>
      <c r="M58" s="326"/>
      <c r="N58" s="310"/>
    </row>
    <row r="59" spans="1:20" x14ac:dyDescent="0.25">
      <c r="A59" s="68">
        <v>5</v>
      </c>
      <c r="B59" s="308"/>
      <c r="C59" s="308"/>
      <c r="D59" s="308"/>
      <c r="E59" s="308"/>
      <c r="F59" s="308"/>
      <c r="G59" s="71"/>
      <c r="H59" s="308"/>
      <c r="I59" s="308"/>
      <c r="J59" s="308"/>
      <c r="K59" s="71"/>
      <c r="L59" s="309"/>
      <c r="M59" s="326"/>
      <c r="N59" s="310"/>
    </row>
    <row r="60" spans="1:20" x14ac:dyDescent="0.25">
      <c r="A60" s="68">
        <v>6</v>
      </c>
      <c r="B60" s="308"/>
      <c r="C60" s="308"/>
      <c r="D60" s="308"/>
      <c r="E60" s="308"/>
      <c r="F60" s="308"/>
      <c r="G60" s="71"/>
      <c r="H60" s="308"/>
      <c r="I60" s="308"/>
      <c r="J60" s="308"/>
      <c r="K60" s="71"/>
      <c r="L60" s="309"/>
      <c r="M60" s="326"/>
      <c r="N60" s="310"/>
    </row>
    <row r="61" spans="1:20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20" ht="15" x14ac:dyDescent="0.25">
      <c r="A62" s="18" t="s">
        <v>91</v>
      </c>
      <c r="B62" s="17"/>
      <c r="C62" s="72"/>
      <c r="D62" s="73"/>
      <c r="E62" s="73"/>
      <c r="F62" s="74"/>
      <c r="G62" s="74"/>
      <c r="H62" s="74"/>
      <c r="I62" s="19"/>
      <c r="J62" s="18" t="s">
        <v>36</v>
      </c>
      <c r="K62" s="19"/>
      <c r="L62" s="343"/>
      <c r="M62" s="343"/>
      <c r="N62" s="343"/>
      <c r="O62" s="75"/>
      <c r="P62" s="75"/>
      <c r="Q62" s="75"/>
      <c r="R62" s="75"/>
      <c r="S62" s="75"/>
      <c r="T62" s="75"/>
    </row>
  </sheetData>
  <mergeCells count="80">
    <mergeCell ref="L62:N62"/>
    <mergeCell ref="B59:F59"/>
    <mergeCell ref="H59:J59"/>
    <mergeCell ref="L59:N59"/>
    <mergeCell ref="B60:F60"/>
    <mergeCell ref="H60:J60"/>
    <mergeCell ref="L60:N60"/>
    <mergeCell ref="B57:F57"/>
    <mergeCell ref="H57:J57"/>
    <mergeCell ref="L57:N57"/>
    <mergeCell ref="B58:F58"/>
    <mergeCell ref="H58:J58"/>
    <mergeCell ref="L58:N58"/>
    <mergeCell ref="B55:F55"/>
    <mergeCell ref="H55:J55"/>
    <mergeCell ref="L55:N55"/>
    <mergeCell ref="B56:F56"/>
    <mergeCell ref="H56:J56"/>
    <mergeCell ref="L56:N56"/>
    <mergeCell ref="B54:F54"/>
    <mergeCell ref="H54:J54"/>
    <mergeCell ref="L54:N54"/>
    <mergeCell ref="C37:I37"/>
    <mergeCell ref="A40:C40"/>
    <mergeCell ref="F40:G40"/>
    <mergeCell ref="J40:L40"/>
    <mergeCell ref="A44:C44"/>
    <mergeCell ref="F44:G44"/>
    <mergeCell ref="J44:L44"/>
    <mergeCell ref="C48:I48"/>
    <mergeCell ref="C49:G49"/>
    <mergeCell ref="H49:K49"/>
    <mergeCell ref="L49:N49"/>
    <mergeCell ref="G50:L50"/>
    <mergeCell ref="B31:D31"/>
    <mergeCell ref="I31:L31"/>
    <mergeCell ref="B32:D32"/>
    <mergeCell ref="I32:L32"/>
    <mergeCell ref="B33:D33"/>
    <mergeCell ref="I33:L33"/>
    <mergeCell ref="B30:D30"/>
    <mergeCell ref="I30:L30"/>
    <mergeCell ref="Q24:R24"/>
    <mergeCell ref="B25:D25"/>
    <mergeCell ref="I25:L25"/>
    <mergeCell ref="B26:D26"/>
    <mergeCell ref="I26:L26"/>
    <mergeCell ref="B27:D27"/>
    <mergeCell ref="I27:L27"/>
    <mergeCell ref="P27:R27"/>
    <mergeCell ref="B28:D28"/>
    <mergeCell ref="I28:L28"/>
    <mergeCell ref="P28:R28"/>
    <mergeCell ref="B29:D29"/>
    <mergeCell ref="I29:L29"/>
    <mergeCell ref="B22:D22"/>
    <mergeCell ref="I22:L22"/>
    <mergeCell ref="B23:D23"/>
    <mergeCell ref="I23:L23"/>
    <mergeCell ref="B24:D24"/>
    <mergeCell ref="I24:L24"/>
    <mergeCell ref="B19:D19"/>
    <mergeCell ref="I19:L19"/>
    <mergeCell ref="B20:D20"/>
    <mergeCell ref="I20:L20"/>
    <mergeCell ref="P20:R21"/>
    <mergeCell ref="B21:D21"/>
    <mergeCell ref="I21:L21"/>
    <mergeCell ref="P16:R16"/>
    <mergeCell ref="B17:D17"/>
    <mergeCell ref="I17:L17"/>
    <mergeCell ref="P17:R17"/>
    <mergeCell ref="B18:D18"/>
    <mergeCell ref="I18:L18"/>
    <mergeCell ref="C3:I3"/>
    <mergeCell ref="D8:I8"/>
    <mergeCell ref="B15:D15"/>
    <mergeCell ref="I15:L15"/>
    <mergeCell ref="B16:D16"/>
    <mergeCell ref="I16:L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workbookViewId="0">
      <selection activeCell="M43" sqref="M43"/>
    </sheetView>
  </sheetViews>
  <sheetFormatPr defaultColWidth="9.109375" defaultRowHeight="13.2" x14ac:dyDescent="0.25"/>
  <cols>
    <col min="1" max="1" width="4.6640625" style="1" customWidth="1"/>
    <col min="2" max="7" width="9.109375" style="1"/>
    <col min="8" max="8" width="14.33203125" style="1" customWidth="1"/>
    <col min="9" max="256" width="9.109375" style="1"/>
    <col min="257" max="257" width="4.6640625" style="1" customWidth="1"/>
    <col min="258" max="263" width="9.109375" style="1"/>
    <col min="264" max="264" width="14.33203125" style="1" customWidth="1"/>
    <col min="265" max="512" width="9.109375" style="1"/>
    <col min="513" max="513" width="4.6640625" style="1" customWidth="1"/>
    <col min="514" max="519" width="9.109375" style="1"/>
    <col min="520" max="520" width="14.33203125" style="1" customWidth="1"/>
    <col min="521" max="768" width="9.109375" style="1"/>
    <col min="769" max="769" width="4.6640625" style="1" customWidth="1"/>
    <col min="770" max="775" width="9.109375" style="1"/>
    <col min="776" max="776" width="14.33203125" style="1" customWidth="1"/>
    <col min="777" max="1024" width="9.109375" style="1"/>
    <col min="1025" max="1025" width="4.6640625" style="1" customWidth="1"/>
    <col min="1026" max="1031" width="9.109375" style="1"/>
    <col min="1032" max="1032" width="14.33203125" style="1" customWidth="1"/>
    <col min="1033" max="1280" width="9.109375" style="1"/>
    <col min="1281" max="1281" width="4.6640625" style="1" customWidth="1"/>
    <col min="1282" max="1287" width="9.109375" style="1"/>
    <col min="1288" max="1288" width="14.33203125" style="1" customWidth="1"/>
    <col min="1289" max="1536" width="9.109375" style="1"/>
    <col min="1537" max="1537" width="4.6640625" style="1" customWidth="1"/>
    <col min="1538" max="1543" width="9.109375" style="1"/>
    <col min="1544" max="1544" width="14.33203125" style="1" customWidth="1"/>
    <col min="1545" max="1792" width="9.109375" style="1"/>
    <col min="1793" max="1793" width="4.6640625" style="1" customWidth="1"/>
    <col min="1794" max="1799" width="9.109375" style="1"/>
    <col min="1800" max="1800" width="14.33203125" style="1" customWidth="1"/>
    <col min="1801" max="2048" width="9.109375" style="1"/>
    <col min="2049" max="2049" width="4.6640625" style="1" customWidth="1"/>
    <col min="2050" max="2055" width="9.109375" style="1"/>
    <col min="2056" max="2056" width="14.33203125" style="1" customWidth="1"/>
    <col min="2057" max="2304" width="9.109375" style="1"/>
    <col min="2305" max="2305" width="4.6640625" style="1" customWidth="1"/>
    <col min="2306" max="2311" width="9.109375" style="1"/>
    <col min="2312" max="2312" width="14.33203125" style="1" customWidth="1"/>
    <col min="2313" max="2560" width="9.109375" style="1"/>
    <col min="2561" max="2561" width="4.6640625" style="1" customWidth="1"/>
    <col min="2562" max="2567" width="9.109375" style="1"/>
    <col min="2568" max="2568" width="14.33203125" style="1" customWidth="1"/>
    <col min="2569" max="2816" width="9.109375" style="1"/>
    <col min="2817" max="2817" width="4.6640625" style="1" customWidth="1"/>
    <col min="2818" max="2823" width="9.109375" style="1"/>
    <col min="2824" max="2824" width="14.33203125" style="1" customWidth="1"/>
    <col min="2825" max="3072" width="9.109375" style="1"/>
    <col min="3073" max="3073" width="4.6640625" style="1" customWidth="1"/>
    <col min="3074" max="3079" width="9.109375" style="1"/>
    <col min="3080" max="3080" width="14.33203125" style="1" customWidth="1"/>
    <col min="3081" max="3328" width="9.109375" style="1"/>
    <col min="3329" max="3329" width="4.6640625" style="1" customWidth="1"/>
    <col min="3330" max="3335" width="9.109375" style="1"/>
    <col min="3336" max="3336" width="14.33203125" style="1" customWidth="1"/>
    <col min="3337" max="3584" width="9.109375" style="1"/>
    <col min="3585" max="3585" width="4.6640625" style="1" customWidth="1"/>
    <col min="3586" max="3591" width="9.109375" style="1"/>
    <col min="3592" max="3592" width="14.33203125" style="1" customWidth="1"/>
    <col min="3593" max="3840" width="9.109375" style="1"/>
    <col min="3841" max="3841" width="4.6640625" style="1" customWidth="1"/>
    <col min="3842" max="3847" width="9.109375" style="1"/>
    <col min="3848" max="3848" width="14.33203125" style="1" customWidth="1"/>
    <col min="3849" max="4096" width="9.109375" style="1"/>
    <col min="4097" max="4097" width="4.6640625" style="1" customWidth="1"/>
    <col min="4098" max="4103" width="9.109375" style="1"/>
    <col min="4104" max="4104" width="14.33203125" style="1" customWidth="1"/>
    <col min="4105" max="4352" width="9.109375" style="1"/>
    <col min="4353" max="4353" width="4.6640625" style="1" customWidth="1"/>
    <col min="4354" max="4359" width="9.109375" style="1"/>
    <col min="4360" max="4360" width="14.33203125" style="1" customWidth="1"/>
    <col min="4361" max="4608" width="9.109375" style="1"/>
    <col min="4609" max="4609" width="4.6640625" style="1" customWidth="1"/>
    <col min="4610" max="4615" width="9.109375" style="1"/>
    <col min="4616" max="4616" width="14.33203125" style="1" customWidth="1"/>
    <col min="4617" max="4864" width="9.109375" style="1"/>
    <col min="4865" max="4865" width="4.6640625" style="1" customWidth="1"/>
    <col min="4866" max="4871" width="9.109375" style="1"/>
    <col min="4872" max="4872" width="14.33203125" style="1" customWidth="1"/>
    <col min="4873" max="5120" width="9.109375" style="1"/>
    <col min="5121" max="5121" width="4.6640625" style="1" customWidth="1"/>
    <col min="5122" max="5127" width="9.109375" style="1"/>
    <col min="5128" max="5128" width="14.33203125" style="1" customWidth="1"/>
    <col min="5129" max="5376" width="9.109375" style="1"/>
    <col min="5377" max="5377" width="4.6640625" style="1" customWidth="1"/>
    <col min="5378" max="5383" width="9.109375" style="1"/>
    <col min="5384" max="5384" width="14.33203125" style="1" customWidth="1"/>
    <col min="5385" max="5632" width="9.109375" style="1"/>
    <col min="5633" max="5633" width="4.6640625" style="1" customWidth="1"/>
    <col min="5634" max="5639" width="9.109375" style="1"/>
    <col min="5640" max="5640" width="14.33203125" style="1" customWidth="1"/>
    <col min="5641" max="5888" width="9.109375" style="1"/>
    <col min="5889" max="5889" width="4.6640625" style="1" customWidth="1"/>
    <col min="5890" max="5895" width="9.109375" style="1"/>
    <col min="5896" max="5896" width="14.33203125" style="1" customWidth="1"/>
    <col min="5897" max="6144" width="9.109375" style="1"/>
    <col min="6145" max="6145" width="4.6640625" style="1" customWidth="1"/>
    <col min="6146" max="6151" width="9.109375" style="1"/>
    <col min="6152" max="6152" width="14.33203125" style="1" customWidth="1"/>
    <col min="6153" max="6400" width="9.109375" style="1"/>
    <col min="6401" max="6401" width="4.6640625" style="1" customWidth="1"/>
    <col min="6402" max="6407" width="9.109375" style="1"/>
    <col min="6408" max="6408" width="14.33203125" style="1" customWidth="1"/>
    <col min="6409" max="6656" width="9.109375" style="1"/>
    <col min="6657" max="6657" width="4.6640625" style="1" customWidth="1"/>
    <col min="6658" max="6663" width="9.109375" style="1"/>
    <col min="6664" max="6664" width="14.33203125" style="1" customWidth="1"/>
    <col min="6665" max="6912" width="9.109375" style="1"/>
    <col min="6913" max="6913" width="4.6640625" style="1" customWidth="1"/>
    <col min="6914" max="6919" width="9.109375" style="1"/>
    <col min="6920" max="6920" width="14.33203125" style="1" customWidth="1"/>
    <col min="6921" max="7168" width="9.109375" style="1"/>
    <col min="7169" max="7169" width="4.6640625" style="1" customWidth="1"/>
    <col min="7170" max="7175" width="9.109375" style="1"/>
    <col min="7176" max="7176" width="14.33203125" style="1" customWidth="1"/>
    <col min="7177" max="7424" width="9.109375" style="1"/>
    <col min="7425" max="7425" width="4.6640625" style="1" customWidth="1"/>
    <col min="7426" max="7431" width="9.109375" style="1"/>
    <col min="7432" max="7432" width="14.33203125" style="1" customWidth="1"/>
    <col min="7433" max="7680" width="9.109375" style="1"/>
    <col min="7681" max="7681" width="4.6640625" style="1" customWidth="1"/>
    <col min="7682" max="7687" width="9.109375" style="1"/>
    <col min="7688" max="7688" width="14.33203125" style="1" customWidth="1"/>
    <col min="7689" max="7936" width="9.109375" style="1"/>
    <col min="7937" max="7937" width="4.6640625" style="1" customWidth="1"/>
    <col min="7938" max="7943" width="9.109375" style="1"/>
    <col min="7944" max="7944" width="14.33203125" style="1" customWidth="1"/>
    <col min="7945" max="8192" width="9.109375" style="1"/>
    <col min="8193" max="8193" width="4.6640625" style="1" customWidth="1"/>
    <col min="8194" max="8199" width="9.109375" style="1"/>
    <col min="8200" max="8200" width="14.33203125" style="1" customWidth="1"/>
    <col min="8201" max="8448" width="9.109375" style="1"/>
    <col min="8449" max="8449" width="4.6640625" style="1" customWidth="1"/>
    <col min="8450" max="8455" width="9.109375" style="1"/>
    <col min="8456" max="8456" width="14.33203125" style="1" customWidth="1"/>
    <col min="8457" max="8704" width="9.109375" style="1"/>
    <col min="8705" max="8705" width="4.6640625" style="1" customWidth="1"/>
    <col min="8706" max="8711" width="9.109375" style="1"/>
    <col min="8712" max="8712" width="14.33203125" style="1" customWidth="1"/>
    <col min="8713" max="8960" width="9.109375" style="1"/>
    <col min="8961" max="8961" width="4.6640625" style="1" customWidth="1"/>
    <col min="8962" max="8967" width="9.109375" style="1"/>
    <col min="8968" max="8968" width="14.33203125" style="1" customWidth="1"/>
    <col min="8969" max="9216" width="9.109375" style="1"/>
    <col min="9217" max="9217" width="4.6640625" style="1" customWidth="1"/>
    <col min="9218" max="9223" width="9.109375" style="1"/>
    <col min="9224" max="9224" width="14.33203125" style="1" customWidth="1"/>
    <col min="9225" max="9472" width="9.109375" style="1"/>
    <col min="9473" max="9473" width="4.6640625" style="1" customWidth="1"/>
    <col min="9474" max="9479" width="9.109375" style="1"/>
    <col min="9480" max="9480" width="14.33203125" style="1" customWidth="1"/>
    <col min="9481" max="9728" width="9.109375" style="1"/>
    <col min="9729" max="9729" width="4.6640625" style="1" customWidth="1"/>
    <col min="9730" max="9735" width="9.109375" style="1"/>
    <col min="9736" max="9736" width="14.33203125" style="1" customWidth="1"/>
    <col min="9737" max="9984" width="9.109375" style="1"/>
    <col min="9985" max="9985" width="4.6640625" style="1" customWidth="1"/>
    <col min="9986" max="9991" width="9.109375" style="1"/>
    <col min="9992" max="9992" width="14.33203125" style="1" customWidth="1"/>
    <col min="9993" max="10240" width="9.109375" style="1"/>
    <col min="10241" max="10241" width="4.6640625" style="1" customWidth="1"/>
    <col min="10242" max="10247" width="9.109375" style="1"/>
    <col min="10248" max="10248" width="14.33203125" style="1" customWidth="1"/>
    <col min="10249" max="10496" width="9.109375" style="1"/>
    <col min="10497" max="10497" width="4.6640625" style="1" customWidth="1"/>
    <col min="10498" max="10503" width="9.109375" style="1"/>
    <col min="10504" max="10504" width="14.33203125" style="1" customWidth="1"/>
    <col min="10505" max="10752" width="9.109375" style="1"/>
    <col min="10753" max="10753" width="4.6640625" style="1" customWidth="1"/>
    <col min="10754" max="10759" width="9.109375" style="1"/>
    <col min="10760" max="10760" width="14.33203125" style="1" customWidth="1"/>
    <col min="10761" max="11008" width="9.109375" style="1"/>
    <col min="11009" max="11009" width="4.6640625" style="1" customWidth="1"/>
    <col min="11010" max="11015" width="9.109375" style="1"/>
    <col min="11016" max="11016" width="14.33203125" style="1" customWidth="1"/>
    <col min="11017" max="11264" width="9.109375" style="1"/>
    <col min="11265" max="11265" width="4.6640625" style="1" customWidth="1"/>
    <col min="11266" max="11271" width="9.109375" style="1"/>
    <col min="11272" max="11272" width="14.33203125" style="1" customWidth="1"/>
    <col min="11273" max="11520" width="9.109375" style="1"/>
    <col min="11521" max="11521" width="4.6640625" style="1" customWidth="1"/>
    <col min="11522" max="11527" width="9.109375" style="1"/>
    <col min="11528" max="11528" width="14.33203125" style="1" customWidth="1"/>
    <col min="11529" max="11776" width="9.109375" style="1"/>
    <col min="11777" max="11777" width="4.6640625" style="1" customWidth="1"/>
    <col min="11778" max="11783" width="9.109375" style="1"/>
    <col min="11784" max="11784" width="14.33203125" style="1" customWidth="1"/>
    <col min="11785" max="12032" width="9.109375" style="1"/>
    <col min="12033" max="12033" width="4.6640625" style="1" customWidth="1"/>
    <col min="12034" max="12039" width="9.109375" style="1"/>
    <col min="12040" max="12040" width="14.33203125" style="1" customWidth="1"/>
    <col min="12041" max="12288" width="9.109375" style="1"/>
    <col min="12289" max="12289" width="4.6640625" style="1" customWidth="1"/>
    <col min="12290" max="12295" width="9.109375" style="1"/>
    <col min="12296" max="12296" width="14.33203125" style="1" customWidth="1"/>
    <col min="12297" max="12544" width="9.109375" style="1"/>
    <col min="12545" max="12545" width="4.6640625" style="1" customWidth="1"/>
    <col min="12546" max="12551" width="9.109375" style="1"/>
    <col min="12552" max="12552" width="14.33203125" style="1" customWidth="1"/>
    <col min="12553" max="12800" width="9.109375" style="1"/>
    <col min="12801" max="12801" width="4.6640625" style="1" customWidth="1"/>
    <col min="12802" max="12807" width="9.109375" style="1"/>
    <col min="12808" max="12808" width="14.33203125" style="1" customWidth="1"/>
    <col min="12809" max="13056" width="9.109375" style="1"/>
    <col min="13057" max="13057" width="4.6640625" style="1" customWidth="1"/>
    <col min="13058" max="13063" width="9.109375" style="1"/>
    <col min="13064" max="13064" width="14.33203125" style="1" customWidth="1"/>
    <col min="13065" max="13312" width="9.109375" style="1"/>
    <col min="13313" max="13313" width="4.6640625" style="1" customWidth="1"/>
    <col min="13314" max="13319" width="9.109375" style="1"/>
    <col min="13320" max="13320" width="14.33203125" style="1" customWidth="1"/>
    <col min="13321" max="13568" width="9.109375" style="1"/>
    <col min="13569" max="13569" width="4.6640625" style="1" customWidth="1"/>
    <col min="13570" max="13575" width="9.109375" style="1"/>
    <col min="13576" max="13576" width="14.33203125" style="1" customWidth="1"/>
    <col min="13577" max="13824" width="9.109375" style="1"/>
    <col min="13825" max="13825" width="4.6640625" style="1" customWidth="1"/>
    <col min="13826" max="13831" width="9.109375" style="1"/>
    <col min="13832" max="13832" width="14.33203125" style="1" customWidth="1"/>
    <col min="13833" max="14080" width="9.109375" style="1"/>
    <col min="14081" max="14081" width="4.6640625" style="1" customWidth="1"/>
    <col min="14082" max="14087" width="9.109375" style="1"/>
    <col min="14088" max="14088" width="14.33203125" style="1" customWidth="1"/>
    <col min="14089" max="14336" width="9.109375" style="1"/>
    <col min="14337" max="14337" width="4.6640625" style="1" customWidth="1"/>
    <col min="14338" max="14343" width="9.109375" style="1"/>
    <col min="14344" max="14344" width="14.33203125" style="1" customWidth="1"/>
    <col min="14345" max="14592" width="9.109375" style="1"/>
    <col min="14593" max="14593" width="4.6640625" style="1" customWidth="1"/>
    <col min="14594" max="14599" width="9.109375" style="1"/>
    <col min="14600" max="14600" width="14.33203125" style="1" customWidth="1"/>
    <col min="14601" max="14848" width="9.109375" style="1"/>
    <col min="14849" max="14849" width="4.6640625" style="1" customWidth="1"/>
    <col min="14850" max="14855" width="9.109375" style="1"/>
    <col min="14856" max="14856" width="14.33203125" style="1" customWidth="1"/>
    <col min="14857" max="15104" width="9.109375" style="1"/>
    <col min="15105" max="15105" width="4.6640625" style="1" customWidth="1"/>
    <col min="15106" max="15111" width="9.109375" style="1"/>
    <col min="15112" max="15112" width="14.33203125" style="1" customWidth="1"/>
    <col min="15113" max="15360" width="9.109375" style="1"/>
    <col min="15361" max="15361" width="4.6640625" style="1" customWidth="1"/>
    <col min="15362" max="15367" width="9.109375" style="1"/>
    <col min="15368" max="15368" width="14.33203125" style="1" customWidth="1"/>
    <col min="15369" max="15616" width="9.109375" style="1"/>
    <col min="15617" max="15617" width="4.6640625" style="1" customWidth="1"/>
    <col min="15618" max="15623" width="9.109375" style="1"/>
    <col min="15624" max="15624" width="14.33203125" style="1" customWidth="1"/>
    <col min="15625" max="15872" width="9.109375" style="1"/>
    <col min="15873" max="15873" width="4.6640625" style="1" customWidth="1"/>
    <col min="15874" max="15879" width="9.109375" style="1"/>
    <col min="15880" max="15880" width="14.33203125" style="1" customWidth="1"/>
    <col min="15881" max="16128" width="9.109375" style="1"/>
    <col min="16129" max="16129" width="4.6640625" style="1" customWidth="1"/>
    <col min="16130" max="16135" width="9.109375" style="1"/>
    <col min="16136" max="16136" width="14.33203125" style="1" customWidth="1"/>
    <col min="16137" max="16384" width="9.109375" style="1"/>
  </cols>
  <sheetData>
    <row r="1" spans="1:10" ht="15.6" x14ac:dyDescent="0.3">
      <c r="E1" s="2" t="s">
        <v>0</v>
      </c>
    </row>
    <row r="2" spans="1:10" ht="15.6" x14ac:dyDescent="0.3">
      <c r="C2" s="2"/>
      <c r="D2" s="3" t="s">
        <v>1</v>
      </c>
    </row>
    <row r="3" spans="1:10" x14ac:dyDescent="0.25">
      <c r="B3" s="4"/>
      <c r="C3" s="5"/>
    </row>
    <row r="4" spans="1:10" x14ac:dyDescent="0.25">
      <c r="A4" s="6" t="s">
        <v>2</v>
      </c>
      <c r="B4" s="6"/>
      <c r="C4" s="344">
        <f>[1]SC.SEC.!B7</f>
        <v>0</v>
      </c>
      <c r="D4" s="344"/>
      <c r="E4" s="344"/>
      <c r="F4" s="344"/>
      <c r="G4" s="344"/>
      <c r="H4" s="7" t="s">
        <v>3</v>
      </c>
      <c r="I4" s="7"/>
      <c r="J4" s="8">
        <f>[1]SC.SEC.!R7</f>
        <v>0</v>
      </c>
    </row>
    <row r="5" spans="1:10" x14ac:dyDescent="0.25">
      <c r="A5" s="3" t="s">
        <v>38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299"/>
      <c r="B6" s="299"/>
      <c r="C6" s="9" t="s">
        <v>4</v>
      </c>
      <c r="D6" s="299"/>
      <c r="E6" s="299"/>
      <c r="F6" s="299"/>
      <c r="G6" s="299"/>
      <c r="H6" s="9" t="s">
        <v>5</v>
      </c>
      <c r="I6" s="10"/>
      <c r="J6" s="6"/>
    </row>
    <row r="7" spans="1:10" x14ac:dyDescent="0.25">
      <c r="A7" s="3" t="s">
        <v>6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345" t="s">
        <v>7</v>
      </c>
      <c r="B8" s="345"/>
      <c r="C8" s="345"/>
      <c r="D8" s="345"/>
      <c r="E8" s="345"/>
      <c r="F8" s="345"/>
      <c r="G8" s="345"/>
      <c r="H8" s="345"/>
      <c r="I8" s="345"/>
      <c r="J8" s="345"/>
    </row>
    <row r="9" spans="1:10" x14ac:dyDescent="0.25">
      <c r="A9" s="346" t="s">
        <v>8</v>
      </c>
      <c r="B9" s="346"/>
      <c r="C9" s="346"/>
      <c r="D9" s="346"/>
      <c r="E9" s="346"/>
      <c r="F9" s="346"/>
      <c r="G9" s="346"/>
      <c r="H9" s="346"/>
      <c r="I9" s="346"/>
      <c r="J9" s="346"/>
    </row>
    <row r="10" spans="1:10" x14ac:dyDescent="0.25">
      <c r="A10" s="6"/>
      <c r="B10" s="6"/>
      <c r="C10" s="6"/>
      <c r="D10" s="6"/>
      <c r="E10" s="6"/>
      <c r="F10" s="11" t="s">
        <v>9</v>
      </c>
      <c r="G10" s="6"/>
      <c r="H10" s="6"/>
      <c r="I10" s="6"/>
      <c r="J10" s="6"/>
    </row>
    <row r="11" spans="1:10" x14ac:dyDescent="0.25">
      <c r="A11" s="3" t="s">
        <v>10</v>
      </c>
      <c r="B11" s="6"/>
      <c r="C11" s="6"/>
      <c r="D11" s="6"/>
      <c r="E11" s="12"/>
      <c r="F11" s="6"/>
      <c r="G11" s="6"/>
      <c r="H11" s="6"/>
      <c r="I11" s="6"/>
      <c r="J11" s="6"/>
    </row>
    <row r="12" spans="1:10" ht="15.6" x14ac:dyDescent="0.3">
      <c r="A12" s="13"/>
      <c r="B12" s="14" t="s">
        <v>11</v>
      </c>
      <c r="C12" s="6"/>
      <c r="D12" s="6"/>
      <c r="E12" s="6"/>
      <c r="F12" s="6"/>
      <c r="G12" s="6"/>
      <c r="H12" s="6"/>
      <c r="I12" s="6"/>
      <c r="J12" s="6"/>
    </row>
    <row r="13" spans="1:10" ht="5.25" customHeight="1" x14ac:dyDescent="0.25">
      <c r="A13" s="6"/>
      <c r="B13" s="13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/>
      <c r="B14" s="3" t="s">
        <v>12</v>
      </c>
      <c r="C14" s="6"/>
      <c r="D14" s="6"/>
      <c r="E14" s="6"/>
      <c r="F14" s="6"/>
      <c r="G14" s="6"/>
      <c r="H14" s="10"/>
      <c r="I14" s="3" t="s">
        <v>13</v>
      </c>
      <c r="J14" s="6"/>
    </row>
    <row r="15" spans="1:10" x14ac:dyDescent="0.25">
      <c r="A15" s="6"/>
      <c r="B15" s="6"/>
      <c r="C15" s="6"/>
      <c r="D15" s="9" t="s">
        <v>14</v>
      </c>
      <c r="E15" s="299"/>
      <c r="F15" s="299"/>
      <c r="G15" s="6"/>
      <c r="H15" s="6"/>
      <c r="I15" s="6"/>
      <c r="J15" s="6"/>
    </row>
    <row r="16" spans="1:10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6"/>
      <c r="B17" s="3" t="s">
        <v>15</v>
      </c>
      <c r="C17" s="6"/>
      <c r="D17" s="6"/>
      <c r="E17" s="6"/>
      <c r="F17" s="6"/>
      <c r="G17" s="6"/>
      <c r="H17" s="6"/>
      <c r="I17" s="6"/>
      <c r="J17" s="6"/>
    </row>
    <row r="18" spans="1:10" x14ac:dyDescent="0.25">
      <c r="A18" s="6"/>
      <c r="B18" s="6" t="s">
        <v>16</v>
      </c>
      <c r="C18" s="6"/>
      <c r="D18" s="6"/>
      <c r="E18" s="6"/>
      <c r="F18" s="6"/>
      <c r="G18" s="6"/>
      <c r="H18" s="6"/>
      <c r="I18" s="299"/>
      <c r="J18" s="299"/>
    </row>
    <row r="19" spans="1:1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6"/>
      <c r="B20" s="3" t="s">
        <v>17</v>
      </c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6"/>
      <c r="B21" s="299"/>
      <c r="C21" s="299"/>
      <c r="D21" s="299"/>
      <c r="E21" s="299"/>
      <c r="F21" s="299"/>
      <c r="G21" s="15" t="s">
        <v>18</v>
      </c>
      <c r="H21" s="10"/>
      <c r="I21" s="6"/>
      <c r="J21" s="6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6"/>
      <c r="B23" s="3" t="s">
        <v>19</v>
      </c>
      <c r="C23" s="6"/>
      <c r="D23" s="6"/>
      <c r="E23" s="6"/>
      <c r="F23" s="6"/>
      <c r="G23" s="6"/>
      <c r="H23" s="6"/>
      <c r="I23" s="6"/>
      <c r="J23" s="6"/>
    </row>
    <row r="24" spans="1:10" x14ac:dyDescent="0.25">
      <c r="A24" s="6"/>
      <c r="B24" s="6" t="s">
        <v>20</v>
      </c>
      <c r="C24" s="6"/>
      <c r="D24" s="6"/>
      <c r="E24" s="299"/>
      <c r="F24" s="299"/>
      <c r="G24" s="299"/>
      <c r="H24" s="299"/>
      <c r="I24" s="15" t="s">
        <v>18</v>
      </c>
      <c r="J24" s="10"/>
    </row>
    <row r="25" spans="1:10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5">
      <c r="A26" s="6"/>
      <c r="B26" s="3" t="s">
        <v>21</v>
      </c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6"/>
      <c r="B27" s="6" t="s">
        <v>22</v>
      </c>
      <c r="C27" s="299"/>
      <c r="D27" s="299"/>
      <c r="E27" s="299"/>
      <c r="F27" s="299"/>
      <c r="G27" s="15" t="s">
        <v>18</v>
      </c>
      <c r="H27" s="10"/>
      <c r="I27" s="6"/>
      <c r="J27" s="6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6"/>
      <c r="B29" s="3" t="s">
        <v>23</v>
      </c>
      <c r="C29" s="6"/>
      <c r="D29" s="6"/>
      <c r="E29" s="6"/>
      <c r="F29" s="6"/>
      <c r="G29" s="6"/>
      <c r="H29" s="299"/>
      <c r="I29" s="299"/>
      <c r="J29" s="299"/>
    </row>
    <row r="30" spans="1:10" x14ac:dyDescent="0.25">
      <c r="A30" s="6"/>
      <c r="B30" s="6" t="s">
        <v>24</v>
      </c>
      <c r="C30" s="299"/>
      <c r="D30" s="299"/>
      <c r="E30" s="299"/>
      <c r="F30" s="299"/>
      <c r="G30" s="15" t="s">
        <v>18</v>
      </c>
      <c r="H30" s="10"/>
      <c r="I30" s="3" t="s">
        <v>25</v>
      </c>
      <c r="J30" s="6"/>
    </row>
    <row r="31" spans="1:10" x14ac:dyDescent="0.25">
      <c r="A31" s="6"/>
      <c r="B31" s="6" t="s">
        <v>26</v>
      </c>
      <c r="C31" s="6"/>
      <c r="D31" s="6"/>
      <c r="E31" s="6"/>
      <c r="F31" s="6"/>
      <c r="G31" s="6"/>
      <c r="H31" s="6"/>
      <c r="I31" s="6"/>
      <c r="J31" s="6"/>
    </row>
    <row r="32" spans="1:1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5">
      <c r="A33" s="6"/>
      <c r="B33" s="3" t="s">
        <v>27</v>
      </c>
      <c r="C33" s="6"/>
      <c r="D33" s="6"/>
      <c r="E33" s="6"/>
      <c r="F33" s="6"/>
      <c r="G33" s="6"/>
      <c r="H33" s="6"/>
      <c r="I33" s="299"/>
      <c r="J33" s="299"/>
    </row>
    <row r="34" spans="1:10" x14ac:dyDescent="0.25">
      <c r="A34" s="6"/>
      <c r="B34" s="3" t="s">
        <v>28</v>
      </c>
      <c r="C34" s="10"/>
      <c r="D34" s="6"/>
      <c r="E34" s="6"/>
      <c r="F34" s="6"/>
      <c r="G34" s="6"/>
      <c r="H34" s="6"/>
      <c r="I34" s="6"/>
      <c r="J34" s="6"/>
    </row>
    <row r="35" spans="1:10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6"/>
      <c r="B36" s="16" t="s">
        <v>29</v>
      </c>
      <c r="C36" s="6"/>
      <c r="D36" s="6"/>
      <c r="E36" s="6"/>
      <c r="F36" s="6"/>
      <c r="G36" s="6"/>
      <c r="H36" s="6"/>
      <c r="I36" s="6"/>
      <c r="J36" s="6"/>
    </row>
    <row r="37" spans="1:10" x14ac:dyDescent="0.25">
      <c r="A37" s="6"/>
      <c r="B37" s="13"/>
      <c r="C37" s="3" t="s">
        <v>30</v>
      </c>
      <c r="D37" s="6"/>
      <c r="E37" s="6"/>
      <c r="F37" s="6"/>
      <c r="G37" s="6"/>
      <c r="H37" s="6"/>
      <c r="I37" s="6"/>
      <c r="J37" s="6"/>
    </row>
    <row r="38" spans="1:10" x14ac:dyDescent="0.25">
      <c r="A38" s="6"/>
      <c r="B38" s="6"/>
      <c r="C38" s="3" t="s">
        <v>31</v>
      </c>
      <c r="D38" s="6"/>
      <c r="E38" s="6"/>
      <c r="F38" s="6"/>
      <c r="G38" s="6"/>
      <c r="H38" s="6"/>
      <c r="I38" s="6"/>
      <c r="J38" s="6"/>
    </row>
    <row r="39" spans="1:10" x14ac:dyDescent="0.25">
      <c r="A39" s="6"/>
      <c r="B39" s="6"/>
      <c r="C39" s="16" t="s">
        <v>32</v>
      </c>
      <c r="D39" s="6"/>
      <c r="E39" s="6"/>
      <c r="F39" s="6"/>
      <c r="G39" s="6"/>
      <c r="H39" s="6"/>
      <c r="I39" s="6"/>
      <c r="J39" s="6"/>
    </row>
    <row r="40" spans="1:10" x14ac:dyDescent="0.25">
      <c r="A40" s="6"/>
      <c r="B40" s="6"/>
      <c r="C40" s="3"/>
      <c r="D40" s="6"/>
      <c r="E40" s="6"/>
      <c r="F40" s="6"/>
      <c r="G40" s="6"/>
      <c r="H40" s="6"/>
      <c r="I40" s="6"/>
      <c r="J40" s="6"/>
    </row>
    <row r="41" spans="1:10" x14ac:dyDescent="0.25">
      <c r="A41" s="6"/>
      <c r="B41" s="16" t="s">
        <v>185</v>
      </c>
      <c r="C41" s="6"/>
      <c r="D41" s="6"/>
      <c r="E41" s="6"/>
      <c r="F41" s="6"/>
      <c r="G41" s="6"/>
      <c r="H41" s="6"/>
      <c r="I41" s="6"/>
      <c r="J41" s="6"/>
    </row>
    <row r="42" spans="1:10" x14ac:dyDescent="0.25">
      <c r="A42" s="6"/>
      <c r="B42" s="16"/>
      <c r="C42" s="6"/>
      <c r="D42" s="6"/>
      <c r="E42" s="6"/>
      <c r="F42" s="6"/>
      <c r="G42" s="6"/>
      <c r="H42" s="6"/>
      <c r="I42" s="6"/>
      <c r="J42" s="6"/>
    </row>
    <row r="43" spans="1:10" x14ac:dyDescent="0.25">
      <c r="A43" s="6"/>
      <c r="B43" s="16" t="s">
        <v>33</v>
      </c>
      <c r="C43" s="6"/>
      <c r="D43" s="6"/>
      <c r="E43" s="6"/>
      <c r="F43" s="6"/>
      <c r="G43" s="6"/>
      <c r="H43" s="6"/>
      <c r="I43" s="6"/>
      <c r="J43" s="6"/>
    </row>
    <row r="44" spans="1:10" x14ac:dyDescent="0.25">
      <c r="A44" s="6">
        <v>1</v>
      </c>
      <c r="B44" s="347"/>
      <c r="C44" s="347"/>
      <c r="D44" s="347"/>
      <c r="E44" s="347"/>
      <c r="F44" s="347"/>
      <c r="G44" s="347"/>
      <c r="H44" s="347"/>
      <c r="I44" s="347"/>
      <c r="J44" s="347"/>
    </row>
    <row r="45" spans="1:10" x14ac:dyDescent="0.25">
      <c r="A45" s="6">
        <v>2</v>
      </c>
      <c r="B45" s="348"/>
      <c r="C45" s="348"/>
      <c r="D45" s="348"/>
      <c r="E45" s="348"/>
      <c r="F45" s="348"/>
      <c r="G45" s="348"/>
      <c r="H45" s="348"/>
      <c r="I45" s="348"/>
      <c r="J45" s="348"/>
    </row>
    <row r="46" spans="1:10" x14ac:dyDescent="0.25">
      <c r="A46" s="6">
        <v>3</v>
      </c>
      <c r="B46" s="348"/>
      <c r="C46" s="348"/>
      <c r="D46" s="348"/>
      <c r="E46" s="348"/>
      <c r="F46" s="348"/>
      <c r="G46" s="348"/>
      <c r="H46" s="348"/>
      <c r="I46" s="348"/>
      <c r="J46" s="348"/>
    </row>
    <row r="47" spans="1:10" x14ac:dyDescent="0.25">
      <c r="A47" s="6">
        <v>4</v>
      </c>
      <c r="B47" s="348"/>
      <c r="C47" s="348"/>
      <c r="D47" s="348"/>
      <c r="E47" s="348"/>
      <c r="F47" s="348"/>
      <c r="G47" s="348"/>
      <c r="H47" s="348"/>
      <c r="I47" s="348"/>
      <c r="J47" s="348"/>
    </row>
    <row r="48" spans="1:10" x14ac:dyDescent="0.25">
      <c r="A48" s="6">
        <v>5</v>
      </c>
      <c r="B48" s="348"/>
      <c r="C48" s="348"/>
      <c r="D48" s="348"/>
      <c r="E48" s="348"/>
      <c r="F48" s="348"/>
      <c r="G48" s="348"/>
      <c r="H48" s="348"/>
      <c r="I48" s="348"/>
      <c r="J48" s="348"/>
    </row>
    <row r="49" spans="1:10" x14ac:dyDescent="0.25">
      <c r="A49" s="6">
        <v>6</v>
      </c>
      <c r="B49" s="348"/>
      <c r="C49" s="348"/>
      <c r="D49" s="348"/>
      <c r="E49" s="348"/>
      <c r="F49" s="348"/>
      <c r="G49" s="348"/>
      <c r="H49" s="348"/>
      <c r="I49" s="348"/>
      <c r="J49" s="348"/>
    </row>
    <row r="50" spans="1:10" x14ac:dyDescent="0.25">
      <c r="A50" s="6">
        <v>7</v>
      </c>
      <c r="B50" s="348"/>
      <c r="C50" s="348"/>
      <c r="D50" s="348"/>
      <c r="E50" s="348"/>
      <c r="F50" s="348"/>
      <c r="G50" s="348"/>
      <c r="H50" s="348"/>
      <c r="I50" s="348"/>
      <c r="J50" s="348"/>
    </row>
    <row r="51" spans="1:10" x14ac:dyDescent="0.25">
      <c r="A51" s="6">
        <v>8</v>
      </c>
      <c r="B51" s="348"/>
      <c r="C51" s="348"/>
      <c r="D51" s="348"/>
      <c r="E51" s="348"/>
      <c r="F51" s="348"/>
      <c r="G51" s="348"/>
      <c r="H51" s="348"/>
      <c r="I51" s="348"/>
      <c r="J51" s="348"/>
    </row>
    <row r="52" spans="1:10" x14ac:dyDescent="0.25">
      <c r="A52" s="6"/>
      <c r="B52" s="16"/>
      <c r="C52" s="6"/>
      <c r="D52" s="6"/>
      <c r="E52" s="6"/>
      <c r="F52" s="6"/>
      <c r="G52" s="6"/>
      <c r="H52" s="6"/>
      <c r="I52" s="6"/>
      <c r="J52" s="6"/>
    </row>
    <row r="53" spans="1:10" x14ac:dyDescent="0.25">
      <c r="A53" s="6" t="s">
        <v>34</v>
      </c>
      <c r="B53" s="349"/>
      <c r="C53" s="349"/>
      <c r="D53" s="349"/>
      <c r="E53" s="349"/>
      <c r="F53" s="349"/>
      <c r="G53" s="349"/>
      <c r="H53" s="349"/>
      <c r="I53" s="349"/>
      <c r="J53" s="349"/>
    </row>
    <row r="54" spans="1:10" x14ac:dyDescent="0.25">
      <c r="A54" s="6"/>
      <c r="B54" s="349"/>
      <c r="C54" s="349"/>
      <c r="D54" s="349"/>
      <c r="E54" s="349"/>
      <c r="F54" s="349"/>
      <c r="G54" s="349"/>
      <c r="H54" s="349"/>
      <c r="I54" s="349"/>
      <c r="J54" s="349"/>
    </row>
    <row r="55" spans="1:10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5">
      <c r="A56" s="3" t="s">
        <v>35</v>
      </c>
      <c r="B56" s="6"/>
      <c r="C56" s="17"/>
      <c r="D56" s="6"/>
      <c r="E56" s="18" t="s">
        <v>36</v>
      </c>
      <c r="F56" s="19"/>
      <c r="G56" s="343" t="s">
        <v>37</v>
      </c>
      <c r="H56" s="343"/>
      <c r="I56" s="343"/>
      <c r="J56" s="343"/>
    </row>
  </sheetData>
  <mergeCells count="24">
    <mergeCell ref="G56:J56"/>
    <mergeCell ref="I33:J33"/>
    <mergeCell ref="B44:J44"/>
    <mergeCell ref="B45:J45"/>
    <mergeCell ref="B46:J46"/>
    <mergeCell ref="B47:J47"/>
    <mergeCell ref="B48:J48"/>
    <mergeCell ref="B49:J49"/>
    <mergeCell ref="B50:J50"/>
    <mergeCell ref="B51:J51"/>
    <mergeCell ref="B53:J53"/>
    <mergeCell ref="B54:J54"/>
    <mergeCell ref="C30:F30"/>
    <mergeCell ref="C4:G4"/>
    <mergeCell ref="A6:B6"/>
    <mergeCell ref="D6:G6"/>
    <mergeCell ref="A8:J8"/>
    <mergeCell ref="A9:J9"/>
    <mergeCell ref="E15:F15"/>
    <mergeCell ref="I18:J18"/>
    <mergeCell ref="B21:F21"/>
    <mergeCell ref="E24:H24"/>
    <mergeCell ref="C27:F27"/>
    <mergeCell ref="H29:J2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0</xdr:col>
                    <xdr:colOff>45720</xdr:colOff>
                    <xdr:row>13</xdr:row>
                    <xdr:rowOff>0</xdr:rowOff>
                  </from>
                  <to>
                    <xdr:col>1</xdr:col>
                    <xdr:colOff>38100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60960</xdr:colOff>
                    <xdr:row>15</xdr:row>
                    <xdr:rowOff>144780</xdr:rowOff>
                  </from>
                  <to>
                    <xdr:col>1</xdr:col>
                    <xdr:colOff>45720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365760</xdr:colOff>
                    <xdr:row>35</xdr:row>
                    <xdr:rowOff>137160</xdr:rowOff>
                  </from>
                  <to>
                    <xdr:col>2</xdr:col>
                    <xdr:colOff>60960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365760</xdr:colOff>
                    <xdr:row>36</xdr:row>
                    <xdr:rowOff>144780</xdr:rowOff>
                  </from>
                  <to>
                    <xdr:col>2</xdr:col>
                    <xdr:colOff>60960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365760</xdr:colOff>
                    <xdr:row>37</xdr:row>
                    <xdr:rowOff>144780</xdr:rowOff>
                  </from>
                  <to>
                    <xdr:col>2</xdr:col>
                    <xdr:colOff>60960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68580</xdr:colOff>
                    <xdr:row>18</xdr:row>
                    <xdr:rowOff>137160</xdr:rowOff>
                  </from>
                  <to>
                    <xdr:col>1</xdr:col>
                    <xdr:colOff>60960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68580</xdr:colOff>
                    <xdr:row>21</xdr:row>
                    <xdr:rowOff>137160</xdr:rowOff>
                  </from>
                  <to>
                    <xdr:col>1</xdr:col>
                    <xdr:colOff>60960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68580</xdr:colOff>
                    <xdr:row>24</xdr:row>
                    <xdr:rowOff>137160</xdr:rowOff>
                  </from>
                  <to>
                    <xdr:col>1</xdr:col>
                    <xdr:colOff>60960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68580</xdr:colOff>
                    <xdr:row>27</xdr:row>
                    <xdr:rowOff>137160</xdr:rowOff>
                  </from>
                  <to>
                    <xdr:col>1</xdr:col>
                    <xdr:colOff>60960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68580</xdr:colOff>
                    <xdr:row>31</xdr:row>
                    <xdr:rowOff>137160</xdr:rowOff>
                  </from>
                  <to>
                    <xdr:col>1</xdr:col>
                    <xdr:colOff>60960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68580</xdr:colOff>
                    <xdr:row>34</xdr:row>
                    <xdr:rowOff>137160</xdr:rowOff>
                  </from>
                  <to>
                    <xdr:col>1</xdr:col>
                    <xdr:colOff>60960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68580</xdr:colOff>
                    <xdr:row>39</xdr:row>
                    <xdr:rowOff>137160</xdr:rowOff>
                  </from>
                  <to>
                    <xdr:col>1</xdr:col>
                    <xdr:colOff>60960</xdr:colOff>
                    <xdr:row>41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Sc. Sec.</vt:lpstr>
      <vt:lpstr>anzianetà di servizio</vt:lpstr>
      <vt:lpstr>Dichiarazione titoli di merito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 segr</dc:creator>
  <cp:lastModifiedBy>ds segr</cp:lastModifiedBy>
  <dcterms:created xsi:type="dcterms:W3CDTF">2021-02-19T08:23:37Z</dcterms:created>
  <dcterms:modified xsi:type="dcterms:W3CDTF">2022-03-01T11:10:11Z</dcterms:modified>
</cp:coreProperties>
</file>